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eans M&amp;B" sheetId="1" r:id="rId1"/>
    <sheet name="08 3502" sheetId="2" r:id="rId2"/>
    <sheet name="08 3507" sheetId="3" r:id="rId3"/>
    <sheet name="08 3508" sheetId="4" r:id="rId4"/>
    <sheet name="08 3518" sheetId="5" r:id="rId5"/>
  </sheets>
  <definedNames/>
  <calcPr fullCalcOnLoad="1"/>
</workbook>
</file>

<file path=xl/sharedStrings.xml><?xml version="1.0" encoding="utf-8"?>
<sst xmlns="http://schemas.openxmlformats.org/spreadsheetml/2006/main" count="725" uniqueCount="94">
  <si>
    <t>2008 Intrastate Winter Wheat Nursery Mill &amp; Bake</t>
  </si>
  <si>
    <t>Location:  Havre, MT 3502</t>
  </si>
  <si>
    <t>Flour</t>
  </si>
  <si>
    <t>Mixograph</t>
  </si>
  <si>
    <t>Test Bake</t>
  </si>
  <si>
    <t>Sample No.</t>
  </si>
  <si>
    <t>Entry</t>
  </si>
  <si>
    <t>Variety</t>
  </si>
  <si>
    <t>Pedigree</t>
  </si>
  <si>
    <t>Class</t>
  </si>
  <si>
    <t>PPO</t>
  </si>
  <si>
    <t>Single Kernel Hardness</t>
  </si>
  <si>
    <t>Wheat Protein, % (12%m.b.)</t>
  </si>
  <si>
    <t>Flour Yield, %</t>
  </si>
  <si>
    <t>Flour Protein, % (14%m.b.)</t>
  </si>
  <si>
    <t>L* Brightness</t>
  </si>
  <si>
    <t>a* Green - Red</t>
  </si>
  <si>
    <t>b* Blue - Yellow</t>
  </si>
  <si>
    <t>Wheat Ash, %</t>
  </si>
  <si>
    <t>Flour Ash, %</t>
  </si>
  <si>
    <t>Type</t>
  </si>
  <si>
    <t>Tolerance</t>
  </si>
  <si>
    <t>Mixing Time, min</t>
  </si>
  <si>
    <t>Water Absorption, %</t>
  </si>
  <si>
    <t>Loaf Volume</t>
  </si>
  <si>
    <t>Crumb Grain Score</t>
  </si>
  <si>
    <t>Genou</t>
  </si>
  <si>
    <t>Montana, 2004</t>
  </si>
  <si>
    <t>HRW</t>
  </si>
  <si>
    <t>MH</t>
  </si>
  <si>
    <t>CDC Falcon</t>
  </si>
  <si>
    <t>Sask/WestBred, 1999</t>
  </si>
  <si>
    <t>M</t>
  </si>
  <si>
    <t>Rampart</t>
  </si>
  <si>
    <t>Montana, 1996</t>
  </si>
  <si>
    <t>Neeley</t>
  </si>
  <si>
    <t>Idaho, 1980</t>
  </si>
  <si>
    <t>Ledger</t>
  </si>
  <si>
    <t>WestBred, 2004</t>
  </si>
  <si>
    <t>Jagalene</t>
  </si>
  <si>
    <t>AgriPro, 2002</t>
  </si>
  <si>
    <t>Pryor</t>
  </si>
  <si>
    <t>WestBred, 2002</t>
  </si>
  <si>
    <t>Yellowstone</t>
  </si>
  <si>
    <t>Montana 2005</t>
  </si>
  <si>
    <t>Promontory</t>
  </si>
  <si>
    <t>Utah, 1990</t>
  </si>
  <si>
    <t>NuSky (HWW)</t>
  </si>
  <si>
    <t>Montana, 2001</t>
  </si>
  <si>
    <t>HWW</t>
  </si>
  <si>
    <t>Wahoo</t>
  </si>
  <si>
    <t>Nebraska, 2001</t>
  </si>
  <si>
    <t>Bynum (CL)</t>
  </si>
  <si>
    <t>Montana/WestBred, 2005</t>
  </si>
  <si>
    <t>Carter</t>
  </si>
  <si>
    <t>WestBred, 2006</t>
  </si>
  <si>
    <t>Hyalite (CL, HWW)</t>
  </si>
  <si>
    <t>Norris (CL)</t>
  </si>
  <si>
    <t>MT0495</t>
  </si>
  <si>
    <t>MT9640/NB1133</t>
  </si>
  <si>
    <t>MTS0531 (HWW)</t>
  </si>
  <si>
    <t>L'Govskaya 167/Rampart//MT9409</t>
  </si>
  <si>
    <t>MTS0532 (HWW)</t>
  </si>
  <si>
    <t>MT0552</t>
  </si>
  <si>
    <t>(Wesley sib, N95L159)/CDC Clair</t>
  </si>
  <si>
    <t>Ripper</t>
  </si>
  <si>
    <t>Colorado, 2006</t>
  </si>
  <si>
    <t>Alice (HWW)</t>
  </si>
  <si>
    <t>South Dakota, 2006</t>
  </si>
  <si>
    <t>Darrell</t>
  </si>
  <si>
    <t>Hawken</t>
  </si>
  <si>
    <t>AgriPro, 2007</t>
  </si>
  <si>
    <t>BZ9W02-2051</t>
  </si>
  <si>
    <t>Meridian/Ike</t>
  </si>
  <si>
    <t>Peregrine (DH99-37-100)</t>
  </si>
  <si>
    <t>McClintock/S86-808</t>
  </si>
  <si>
    <t>Accipiter (DH00-18-196)</t>
  </si>
  <si>
    <t>CDC Raptor/CDC Falcon</t>
  </si>
  <si>
    <t>AP 503 CL2</t>
  </si>
  <si>
    <t>Agripro, 2007</t>
  </si>
  <si>
    <t>MT06103</t>
  </si>
  <si>
    <t>MT9409/(W94-137, Ontario mother line)</t>
  </si>
  <si>
    <t>MTS0705</t>
  </si>
  <si>
    <t>MT9524/G15048//Rampart</t>
  </si>
  <si>
    <t>MTS0713</t>
  </si>
  <si>
    <t>93X312E14/NuHorizon</t>
  </si>
  <si>
    <t>NURSERY MIN</t>
  </si>
  <si>
    <t>NURSERY MAX</t>
  </si>
  <si>
    <t>NURSERY AVE</t>
  </si>
  <si>
    <t>Location:  Moccasin, MT 3507</t>
  </si>
  <si>
    <t>LM</t>
  </si>
  <si>
    <t>Location:  Huntley, MT 3508</t>
  </si>
  <si>
    <t>Location:  Conrad, MT 3518</t>
  </si>
  <si>
    <t>Location:  Means Across Locations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</si>
</sst>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 textRotation="90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left"/>
    </xf>
    <xf numFmtId="2" fontId="3" fillId="0" borderId="15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textRotation="90"/>
    </xf>
    <xf numFmtId="2" fontId="3" fillId="0" borderId="16" xfId="0" applyNumberFormat="1" applyFont="1" applyBorder="1" applyAlignment="1">
      <alignment horizontal="center" textRotation="90"/>
    </xf>
    <xf numFmtId="2" fontId="3" fillId="0" borderId="11" xfId="0" applyNumberFormat="1" applyFont="1" applyBorder="1" applyAlignment="1">
      <alignment horizontal="center" textRotation="90"/>
    </xf>
    <xf numFmtId="2" fontId="3" fillId="0" borderId="12" xfId="0" applyNumberFormat="1" applyFont="1" applyBorder="1" applyAlignment="1">
      <alignment horizontal="center" textRotation="90"/>
    </xf>
    <xf numFmtId="2" fontId="3" fillId="0" borderId="13" xfId="0" applyNumberFormat="1" applyFont="1" applyBorder="1" applyAlignment="1">
      <alignment horizontal="center" textRotation="90"/>
    </xf>
    <xf numFmtId="2" fontId="3" fillId="0" borderId="17" xfId="0" applyNumberFormat="1" applyFont="1" applyBorder="1" applyAlignment="1">
      <alignment horizontal="center" textRotation="90"/>
    </xf>
    <xf numFmtId="2" fontId="3" fillId="0" borderId="18" xfId="0" applyNumberFormat="1" applyFont="1" applyBorder="1" applyAlignment="1">
      <alignment horizontal="center" textRotation="90"/>
    </xf>
    <xf numFmtId="0" fontId="0" fillId="0" borderId="11" xfId="0" applyFont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4" borderId="12" xfId="0" applyFont="1" applyFill="1" applyBorder="1" applyAlignment="1">
      <alignment/>
    </xf>
    <xf numFmtId="0" fontId="21" fillId="34" borderId="1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164" fontId="0" fillId="0" borderId="11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19" xfId="0" applyNumberForma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21" fillId="33" borderId="0" xfId="0" applyFont="1" applyFill="1" applyBorder="1" applyAlignment="1">
      <alignment/>
    </xf>
    <xf numFmtId="0" fontId="21" fillId="34" borderId="0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21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164" fontId="0" fillId="0" borderId="14" xfId="0" applyNumberForma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1" fontId="4" fillId="0" borderId="0" xfId="0" applyNumberFormat="1" applyFont="1" applyFill="1" applyBorder="1" applyAlignment="1">
      <alignment/>
    </xf>
    <xf numFmtId="164" fontId="40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165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0" fontId="23" fillId="33" borderId="16" xfId="0" applyFont="1" applyFill="1" applyBorder="1" applyAlignment="1">
      <alignment horizontal="center"/>
    </xf>
    <xf numFmtId="0" fontId="23" fillId="34" borderId="12" xfId="0" applyFont="1" applyFill="1" applyBorder="1" applyAlignment="1">
      <alignment/>
    </xf>
    <xf numFmtId="0" fontId="23" fillId="34" borderId="12" xfId="0" applyFont="1" applyFill="1" applyBorder="1" applyAlignment="1">
      <alignment horizontal="left"/>
    </xf>
    <xf numFmtId="1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1" fontId="0" fillId="0" borderId="19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3" fillId="33" borderId="0" xfId="0" applyFont="1" applyFill="1" applyBorder="1" applyAlignment="1">
      <alignment/>
    </xf>
    <xf numFmtId="0" fontId="23" fillId="34" borderId="0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3" fillId="34" borderId="10" xfId="0" applyFont="1" applyFill="1" applyBorder="1" applyAlignment="1">
      <alignment/>
    </xf>
    <xf numFmtId="0" fontId="23" fillId="34" borderId="10" xfId="0" applyFont="1" applyFill="1" applyBorder="1" applyAlignment="1">
      <alignment horizontal="left"/>
    </xf>
    <xf numFmtId="1" fontId="0" fillId="0" borderId="14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40" fillId="0" borderId="0" xfId="0" applyFont="1" applyAlignment="1">
      <alignment/>
    </xf>
    <xf numFmtId="0" fontId="0" fillId="0" borderId="11" xfId="0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0" xfId="0" applyBorder="1" applyAlignment="1">
      <alignment/>
    </xf>
    <xf numFmtId="0" fontId="21" fillId="33" borderId="14" xfId="0" applyFon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PageLayoutView="0" workbookViewId="0" topLeftCell="A1">
      <selection activeCell="G35" sqref="G35"/>
    </sheetView>
  </sheetViews>
  <sheetFormatPr defaultColWidth="9.140625" defaultRowHeight="15"/>
  <sheetData>
    <row r="1" spans="1:24" ht="15.7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thickBot="1">
      <c r="A2" s="2" t="s">
        <v>93</v>
      </c>
      <c r="B2" s="3"/>
      <c r="C2" s="3"/>
      <c r="D2" s="3"/>
      <c r="E2" s="3"/>
      <c r="F2" s="3"/>
      <c r="G2" s="1"/>
      <c r="H2" s="4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thickBot="1">
      <c r="A3" s="6"/>
      <c r="B3" s="7"/>
      <c r="C3" s="7"/>
      <c r="D3" s="7"/>
      <c r="E3" s="7"/>
      <c r="F3" s="8"/>
      <c r="G3" s="9"/>
      <c r="H3" s="9"/>
      <c r="I3" s="7"/>
      <c r="J3" s="154" t="s">
        <v>2</v>
      </c>
      <c r="K3" s="155"/>
      <c r="L3" s="155"/>
      <c r="M3" s="155"/>
      <c r="N3" s="155"/>
      <c r="O3" s="155"/>
      <c r="P3" s="156"/>
      <c r="Q3" s="157" t="s">
        <v>3</v>
      </c>
      <c r="R3" s="158"/>
      <c r="S3" s="158"/>
      <c r="T3" s="159"/>
      <c r="U3" s="157" t="s">
        <v>4</v>
      </c>
      <c r="V3" s="160"/>
      <c r="W3" s="160"/>
      <c r="X3" s="161"/>
    </row>
    <row r="4" spans="1:24" ht="138.75" thickBot="1">
      <c r="A4" s="10" t="s">
        <v>5</v>
      </c>
      <c r="B4" s="11" t="s">
        <v>6</v>
      </c>
      <c r="C4" s="12" t="s">
        <v>7</v>
      </c>
      <c r="D4" s="12" t="s">
        <v>8</v>
      </c>
      <c r="E4" s="12"/>
      <c r="F4" s="13" t="s">
        <v>9</v>
      </c>
      <c r="G4" s="145" t="s">
        <v>10</v>
      </c>
      <c r="H4" s="10" t="s">
        <v>11</v>
      </c>
      <c r="I4" s="15" t="s">
        <v>12</v>
      </c>
      <c r="J4" s="16" t="s">
        <v>13</v>
      </c>
      <c r="K4" s="17" t="s">
        <v>14</v>
      </c>
      <c r="L4" s="18" t="s">
        <v>15</v>
      </c>
      <c r="M4" s="18" t="s">
        <v>16</v>
      </c>
      <c r="N4" s="18" t="s">
        <v>17</v>
      </c>
      <c r="O4" s="17" t="s">
        <v>18</v>
      </c>
      <c r="P4" s="19" t="s">
        <v>19</v>
      </c>
      <c r="Q4" s="15" t="s">
        <v>20</v>
      </c>
      <c r="R4" s="15" t="s">
        <v>21</v>
      </c>
      <c r="S4" s="15" t="s">
        <v>22</v>
      </c>
      <c r="T4" s="20" t="s">
        <v>23</v>
      </c>
      <c r="U4" s="21" t="s">
        <v>22</v>
      </c>
      <c r="V4" s="15" t="s">
        <v>23</v>
      </c>
      <c r="W4" s="15" t="s">
        <v>24</v>
      </c>
      <c r="X4" s="20" t="s">
        <v>25</v>
      </c>
    </row>
    <row r="5" spans="1:24" ht="15">
      <c r="A5" s="22">
        <v>1</v>
      </c>
      <c r="B5" s="23">
        <v>1</v>
      </c>
      <c r="C5" s="24" t="s">
        <v>26</v>
      </c>
      <c r="D5" s="25" t="s">
        <v>27</v>
      </c>
      <c r="E5" s="26"/>
      <c r="F5" s="34" t="s">
        <v>28</v>
      </c>
      <c r="G5" s="27">
        <f>AVERAGE('08 3502'!G5,'08 3507'!G5,'08 3508'!G5,'08 3518'!G5)</f>
        <v>0.7311624999999999</v>
      </c>
      <c r="H5" s="85">
        <f>AVERAGE('08 3502'!H5,'08 3507'!H5,'08 3508'!H5,'08 3518'!H5)</f>
        <v>77.82374999999999</v>
      </c>
      <c r="I5" s="96">
        <f>AVERAGE('08 3502'!I5,'08 3507'!I5,'08 3508'!I5,'08 3518'!I5)</f>
        <v>13.225</v>
      </c>
      <c r="J5" s="96">
        <f>AVERAGE('08 3502'!J5,'08 3507'!J5,'08 3508'!J5,'08 3518'!J5)</f>
        <v>69.025</v>
      </c>
      <c r="K5" s="94">
        <f>AVERAGE('08 3502'!K5,'08 3507'!K5,'08 3508'!K5,'08 3518'!K5)</f>
        <v>12.149999999999999</v>
      </c>
      <c r="L5" s="136">
        <f>AVERAGE('08 3502'!L5,'08 3507'!L5,'08 3508'!L5,'08 3518'!L5)</f>
        <v>90.5625</v>
      </c>
      <c r="M5" s="31">
        <f>AVERAGE('08 3502'!M5,'08 3507'!M5,'08 3508'!M5,'08 3518'!M5)</f>
        <v>-1.4475</v>
      </c>
      <c r="N5" s="32">
        <f>AVERAGE('08 3502'!N5,'08 3507'!N5,'08 3508'!N5,'08 3518'!N5)</f>
        <v>10.315</v>
      </c>
      <c r="O5" s="32">
        <f>AVERAGE('08 3502'!O5,'08 3507'!O5,'08 3508'!O5,'08 3518'!O5)</f>
        <v>1.3599999999999999</v>
      </c>
      <c r="P5" s="136">
        <f>AVERAGE('08 3502'!P5,'08 3507'!P5,'08 3508'!P5,'08 3518'!P5)</f>
        <v>0.4275</v>
      </c>
      <c r="Q5" s="146"/>
      <c r="R5" s="94">
        <f>AVERAGE('08 3502'!R5,'08 3507'!R5,'08 3508'!R5,'08 3518'!R5)</f>
        <v>4.25</v>
      </c>
      <c r="S5" s="94">
        <f>AVERAGE('08 3502'!S5,'08 3507'!S5,'08 3508'!S5,'08 3518'!S5)</f>
        <v>5.2</v>
      </c>
      <c r="T5" s="94">
        <f>AVERAGE('08 3502'!T5,'08 3507'!T5,'08 3508'!T5,'08 3518'!T5)</f>
        <v>63.3</v>
      </c>
      <c r="U5" s="96">
        <f>AVERAGE('08 3502'!U5,'08 3507'!U5,'08 3508'!U5,'08 3518'!U5)</f>
        <v>10.25</v>
      </c>
      <c r="V5" s="94">
        <f>AVERAGE('08 3502'!V5,'08 3507'!V5,'08 3508'!V5,'08 3518'!V5)</f>
        <v>73.125</v>
      </c>
      <c r="W5" s="149">
        <f>AVERAGE('08 3502'!W5,'08 3507'!W5,'08 3508'!W5,'08 3518'!W5)</f>
        <v>1102.5</v>
      </c>
      <c r="X5" s="32">
        <f>AVERAGE('08 3502'!X5,'08 3507'!X5,'08 3508'!X5,'08 3518'!X5)</f>
        <v>4</v>
      </c>
    </row>
    <row r="6" spans="1:24" ht="15">
      <c r="A6" s="39">
        <v>2</v>
      </c>
      <c r="B6" s="40">
        <v>2</v>
      </c>
      <c r="C6" s="41" t="s">
        <v>30</v>
      </c>
      <c r="D6" s="42" t="s">
        <v>31</v>
      </c>
      <c r="E6" s="43"/>
      <c r="F6" s="51" t="s">
        <v>28</v>
      </c>
      <c r="G6" s="44">
        <f>AVERAGE('08 3502'!G6,'08 3507'!G6,'08 3508'!G6,'08 3518'!G6)</f>
        <v>0.7694</v>
      </c>
      <c r="H6" s="101">
        <f>AVERAGE('08 3502'!H6,'08 3507'!H6,'08 3508'!H6,'08 3518'!H6)</f>
        <v>67.23599999999999</v>
      </c>
      <c r="I6" s="112">
        <f>AVERAGE('08 3502'!I6,'08 3507'!I6,'08 3508'!I6,'08 3518'!I6)</f>
        <v>12.15</v>
      </c>
      <c r="J6" s="112">
        <f>AVERAGE('08 3502'!J6,'08 3507'!J6,'08 3508'!J6,'08 3518'!J6)</f>
        <v>63.599999999999994</v>
      </c>
      <c r="K6" s="110">
        <f>AVERAGE('08 3502'!K6,'08 3507'!K6,'08 3508'!K6,'08 3518'!K6)</f>
        <v>10.725000000000001</v>
      </c>
      <c r="L6" s="140">
        <f>AVERAGE('08 3502'!L6,'08 3507'!L6,'08 3508'!L6,'08 3518'!L6)</f>
        <v>90.565</v>
      </c>
      <c r="M6" s="48">
        <f>AVERAGE('08 3502'!M6,'08 3507'!M6,'08 3508'!M6,'08 3518'!M6)</f>
        <v>-1.145</v>
      </c>
      <c r="N6" s="49">
        <f>AVERAGE('08 3502'!N6,'08 3507'!N6,'08 3508'!N6,'08 3518'!N6)</f>
        <v>9.405000000000001</v>
      </c>
      <c r="O6" s="49">
        <f>AVERAGE('08 3502'!O6,'08 3507'!O6,'08 3508'!O6,'08 3518'!O6)</f>
        <v>1.35</v>
      </c>
      <c r="P6" s="140">
        <f>AVERAGE('08 3502'!P6,'08 3507'!P6,'08 3508'!P6,'08 3518'!P6)</f>
        <v>0.4225</v>
      </c>
      <c r="Q6" s="147"/>
      <c r="R6" s="110">
        <f>AVERAGE('08 3502'!R6,'08 3507'!R6,'08 3508'!R6,'08 3518'!R6)</f>
        <v>4.25</v>
      </c>
      <c r="S6" s="110">
        <f>AVERAGE('08 3502'!S6,'08 3507'!S6,'08 3508'!S6,'08 3518'!S6)</f>
        <v>5.800000000000001</v>
      </c>
      <c r="T6" s="110">
        <f>AVERAGE('08 3502'!T6,'08 3507'!T6,'08 3508'!T6,'08 3518'!T6)</f>
        <v>60.825</v>
      </c>
      <c r="U6" s="112">
        <f>AVERAGE('08 3502'!U6,'08 3507'!U6,'08 3508'!U6,'08 3518'!U6)</f>
        <v>10.325</v>
      </c>
      <c r="V6" s="110">
        <f>AVERAGE('08 3502'!V6,'08 3507'!V6,'08 3508'!V6,'08 3518'!V6)</f>
        <v>70.9</v>
      </c>
      <c r="W6" s="150">
        <f>AVERAGE('08 3502'!W6,'08 3507'!W6,'08 3508'!W6,'08 3518'!W6)</f>
        <v>1060</v>
      </c>
      <c r="X6" s="49">
        <f>AVERAGE('08 3502'!X6,'08 3507'!X6,'08 3508'!X6,'08 3518'!X6)</f>
        <v>3.75</v>
      </c>
    </row>
    <row r="7" spans="1:24" ht="15">
      <c r="A7" s="39">
        <v>3</v>
      </c>
      <c r="B7" s="40">
        <v>3</v>
      </c>
      <c r="C7" s="41" t="s">
        <v>33</v>
      </c>
      <c r="D7" s="42" t="s">
        <v>34</v>
      </c>
      <c r="E7" s="43"/>
      <c r="F7" s="51" t="s">
        <v>28</v>
      </c>
      <c r="G7" s="44">
        <f>AVERAGE('08 3502'!G7,'08 3507'!G7,'08 3508'!G7,'08 3518'!G7)</f>
        <v>0.5685625000000001</v>
      </c>
      <c r="H7" s="101">
        <f>AVERAGE('08 3502'!H7,'08 3507'!H7,'08 3508'!H7,'08 3518'!H7)</f>
        <v>78.71199999999999</v>
      </c>
      <c r="I7" s="112">
        <f>AVERAGE('08 3502'!I7,'08 3507'!I7,'08 3508'!I7,'08 3518'!I7)</f>
        <v>13.525</v>
      </c>
      <c r="J7" s="112">
        <f>AVERAGE('08 3502'!J7,'08 3507'!J7,'08 3508'!J7,'08 3518'!J7)</f>
        <v>68.95</v>
      </c>
      <c r="K7" s="110">
        <f>AVERAGE('08 3502'!K7,'08 3507'!K7,'08 3508'!K7,'08 3518'!K7)</f>
        <v>12.100000000000001</v>
      </c>
      <c r="L7" s="140">
        <f>AVERAGE('08 3502'!L7,'08 3507'!L7,'08 3508'!L7,'08 3518'!L7)</f>
        <v>90.445</v>
      </c>
      <c r="M7" s="48">
        <f>AVERAGE('08 3502'!M7,'08 3507'!M7,'08 3508'!M7,'08 3518'!M7)</f>
        <v>-1.6724999999999999</v>
      </c>
      <c r="N7" s="49">
        <f>AVERAGE('08 3502'!N7,'08 3507'!N7,'08 3508'!N7,'08 3518'!N7)</f>
        <v>11.802500000000002</v>
      </c>
      <c r="O7" s="49">
        <f>AVERAGE('08 3502'!O7,'08 3507'!O7,'08 3508'!O7,'08 3518'!O7)</f>
        <v>1.3325</v>
      </c>
      <c r="P7" s="140">
        <f>AVERAGE('08 3502'!P7,'08 3507'!P7,'08 3508'!P7,'08 3518'!P7)</f>
        <v>0.43</v>
      </c>
      <c r="Q7" s="147"/>
      <c r="R7" s="110">
        <f>AVERAGE('08 3502'!R7,'08 3507'!R7,'08 3508'!R7,'08 3518'!R7)</f>
        <v>4</v>
      </c>
      <c r="S7" s="110">
        <f>AVERAGE('08 3502'!S7,'08 3507'!S7,'08 3508'!S7,'08 3518'!S7)</f>
        <v>5.525</v>
      </c>
      <c r="T7" s="110">
        <f>AVERAGE('08 3502'!T7,'08 3507'!T7,'08 3508'!T7,'08 3518'!T7)</f>
        <v>63.574999999999996</v>
      </c>
      <c r="U7" s="112">
        <f>AVERAGE('08 3502'!U7,'08 3507'!U7,'08 3508'!U7,'08 3518'!U7)</f>
        <v>10.975000000000001</v>
      </c>
      <c r="V7" s="110">
        <f>AVERAGE('08 3502'!V7,'08 3507'!V7,'08 3508'!V7,'08 3518'!V7)</f>
        <v>73.525</v>
      </c>
      <c r="W7" s="150">
        <f>AVERAGE('08 3502'!W7,'08 3507'!W7,'08 3508'!W7,'08 3518'!W7)</f>
        <v>1117.5</v>
      </c>
      <c r="X7" s="49">
        <f>AVERAGE('08 3502'!X7,'08 3507'!X7,'08 3508'!X7,'08 3518'!X7)</f>
        <v>4</v>
      </c>
    </row>
    <row r="8" spans="1:24" ht="15">
      <c r="A8" s="39">
        <v>4</v>
      </c>
      <c r="B8" s="40">
        <v>4</v>
      </c>
      <c r="C8" s="56" t="s">
        <v>35</v>
      </c>
      <c r="D8" s="42" t="s">
        <v>36</v>
      </c>
      <c r="E8" s="43"/>
      <c r="F8" s="51" t="s">
        <v>28</v>
      </c>
      <c r="G8" s="44">
        <f>AVERAGE('08 3502'!G8,'08 3507'!G8,'08 3508'!G8,'08 3518'!G8)</f>
        <v>0.62095</v>
      </c>
      <c r="H8" s="101">
        <f>AVERAGE('08 3502'!H8,'08 3507'!H8,'08 3508'!H8,'08 3518'!H8)</f>
        <v>77.24075</v>
      </c>
      <c r="I8" s="112">
        <f>AVERAGE('08 3502'!I8,'08 3507'!I8,'08 3508'!I8,'08 3518'!I8)</f>
        <v>12.5</v>
      </c>
      <c r="J8" s="112">
        <f>AVERAGE('08 3502'!J8,'08 3507'!J8,'08 3508'!J8,'08 3518'!J8)</f>
        <v>64.625</v>
      </c>
      <c r="K8" s="110">
        <f>AVERAGE('08 3502'!K8,'08 3507'!K8,'08 3508'!K8,'08 3518'!K8)</f>
        <v>11</v>
      </c>
      <c r="L8" s="140">
        <f>AVERAGE('08 3502'!L8,'08 3507'!L8,'08 3508'!L8,'08 3518'!L8)</f>
        <v>90.5125</v>
      </c>
      <c r="M8" s="48">
        <f>AVERAGE('08 3502'!M8,'08 3507'!M8,'08 3508'!M8,'08 3518'!M8)</f>
        <v>-1.57</v>
      </c>
      <c r="N8" s="49">
        <f>AVERAGE('08 3502'!N8,'08 3507'!N8,'08 3508'!N8,'08 3518'!N8)</f>
        <v>11.5475</v>
      </c>
      <c r="O8" s="49">
        <f>AVERAGE('08 3502'!O8,'08 3507'!O8,'08 3508'!O8,'08 3518'!O8)</f>
        <v>1.42</v>
      </c>
      <c r="P8" s="140">
        <f>AVERAGE('08 3502'!P8,'08 3507'!P8,'08 3508'!P8,'08 3518'!P8)</f>
        <v>0.42000000000000004</v>
      </c>
      <c r="Q8" s="147"/>
      <c r="R8" s="110">
        <f>AVERAGE('08 3502'!R8,'08 3507'!R8,'08 3508'!R8,'08 3518'!R8)</f>
        <v>4.5</v>
      </c>
      <c r="S8" s="110">
        <f>AVERAGE('08 3502'!S8,'08 3507'!S8,'08 3508'!S8,'08 3518'!S8)</f>
        <v>5.375000000000001</v>
      </c>
      <c r="T8" s="110">
        <f>AVERAGE('08 3502'!T8,'08 3507'!T8,'08 3508'!T8,'08 3518'!T8)</f>
        <v>61.875</v>
      </c>
      <c r="U8" s="112">
        <f>AVERAGE('08 3502'!U8,'08 3507'!U8,'08 3508'!U8,'08 3518'!U8)</f>
        <v>8.3</v>
      </c>
      <c r="V8" s="110">
        <f>AVERAGE('08 3502'!V8,'08 3507'!V8,'08 3508'!V8,'08 3518'!V8)</f>
        <v>71.95</v>
      </c>
      <c r="W8" s="150">
        <f>AVERAGE('08 3502'!W8,'08 3507'!W8,'08 3508'!W8,'08 3518'!W8)</f>
        <v>1023.75</v>
      </c>
      <c r="X8" s="49">
        <f>AVERAGE('08 3502'!X8,'08 3507'!X8,'08 3508'!X8,'08 3518'!X8)</f>
        <v>4</v>
      </c>
    </row>
    <row r="9" spans="1:24" ht="15">
      <c r="A9" s="39">
        <v>5</v>
      </c>
      <c r="B9" s="40">
        <v>5</v>
      </c>
      <c r="C9" s="56" t="s">
        <v>37</v>
      </c>
      <c r="D9" s="42" t="s">
        <v>38</v>
      </c>
      <c r="E9" s="43"/>
      <c r="F9" s="51" t="s">
        <v>28</v>
      </c>
      <c r="G9" s="44">
        <f>AVERAGE('08 3502'!G9,'08 3507'!G9,'08 3508'!G9,'08 3518'!G9)</f>
        <v>0.726375</v>
      </c>
      <c r="H9" s="101">
        <f>AVERAGE('08 3502'!H9,'08 3507'!H9,'08 3508'!H9,'08 3518'!H9)</f>
        <v>74.77000000000001</v>
      </c>
      <c r="I9" s="112">
        <f>AVERAGE('08 3502'!I9,'08 3507'!I9,'08 3508'!I9,'08 3518'!I9)</f>
        <v>11.975</v>
      </c>
      <c r="J9" s="112">
        <f>AVERAGE('08 3502'!J9,'08 3507'!J9,'08 3508'!J9,'08 3518'!J9)</f>
        <v>71.25</v>
      </c>
      <c r="K9" s="110">
        <f>AVERAGE('08 3502'!K9,'08 3507'!K9,'08 3508'!K9,'08 3518'!K9)</f>
        <v>10.575000000000001</v>
      </c>
      <c r="L9" s="140">
        <f>AVERAGE('08 3502'!L9,'08 3507'!L9,'08 3508'!L9,'08 3518'!L9)</f>
        <v>90.4525</v>
      </c>
      <c r="M9" s="48">
        <f>AVERAGE('08 3502'!M9,'08 3507'!M9,'08 3508'!M9,'08 3518'!M9)</f>
        <v>-1.68</v>
      </c>
      <c r="N9" s="49">
        <f>AVERAGE('08 3502'!N9,'08 3507'!N9,'08 3508'!N9,'08 3518'!N9)</f>
        <v>11.9275</v>
      </c>
      <c r="O9" s="49">
        <f>AVERAGE('08 3502'!O9,'08 3507'!O9,'08 3508'!O9,'08 3518'!O9)</f>
        <v>1.3699999999999999</v>
      </c>
      <c r="P9" s="140">
        <f>AVERAGE('08 3502'!P9,'08 3507'!P9,'08 3508'!P9,'08 3518'!P9)</f>
        <v>0.405</v>
      </c>
      <c r="Q9" s="147"/>
      <c r="R9" s="110">
        <f>AVERAGE('08 3502'!R9,'08 3507'!R9,'08 3508'!R9,'08 3518'!R9)</f>
        <v>3.75</v>
      </c>
      <c r="S9" s="110">
        <f>AVERAGE('08 3502'!S9,'08 3507'!S9,'08 3508'!S9,'08 3518'!S9)</f>
        <v>5.65</v>
      </c>
      <c r="T9" s="110">
        <f>AVERAGE('08 3502'!T9,'08 3507'!T9,'08 3508'!T9,'08 3518'!T9)</f>
        <v>61.325</v>
      </c>
      <c r="U9" s="112">
        <f>AVERAGE('08 3502'!U9,'08 3507'!U9,'08 3508'!U9,'08 3518'!U9)</f>
        <v>11.149999999999999</v>
      </c>
      <c r="V9" s="110">
        <f>AVERAGE('08 3502'!V9,'08 3507'!V9,'08 3508'!V9,'08 3518'!V9)</f>
        <v>71.65</v>
      </c>
      <c r="W9" s="150">
        <f>AVERAGE('08 3502'!W9,'08 3507'!W9,'08 3508'!W9,'08 3518'!W9)</f>
        <v>1025</v>
      </c>
      <c r="X9" s="49">
        <f>AVERAGE('08 3502'!X9,'08 3507'!X9,'08 3508'!X9,'08 3518'!X9)</f>
        <v>4</v>
      </c>
    </row>
    <row r="10" spans="1:24" ht="15">
      <c r="A10" s="39">
        <v>6</v>
      </c>
      <c r="B10" s="40">
        <v>6</v>
      </c>
      <c r="C10" s="41" t="s">
        <v>39</v>
      </c>
      <c r="D10" s="57" t="s">
        <v>40</v>
      </c>
      <c r="E10" s="43"/>
      <c r="F10" s="51" t="s">
        <v>28</v>
      </c>
      <c r="G10" s="44">
        <f>AVERAGE('08 3502'!G10,'08 3507'!G10,'08 3508'!G10,'08 3518'!G10)</f>
        <v>0.6389875</v>
      </c>
      <c r="H10" s="101">
        <f>AVERAGE('08 3502'!H10,'08 3507'!H10,'08 3508'!H10,'08 3518'!H10)</f>
        <v>79.049</v>
      </c>
      <c r="I10" s="112">
        <f>AVERAGE('08 3502'!I10,'08 3507'!I10,'08 3508'!I10,'08 3518'!I10)</f>
        <v>12.325</v>
      </c>
      <c r="J10" s="112">
        <f>AVERAGE('08 3502'!J10,'08 3507'!J10,'08 3508'!J10,'08 3518'!J10)</f>
        <v>69.275</v>
      </c>
      <c r="K10" s="110">
        <f>AVERAGE('08 3502'!K10,'08 3507'!K10,'08 3508'!K10,'08 3518'!K10)</f>
        <v>10.950000000000001</v>
      </c>
      <c r="L10" s="140">
        <f>AVERAGE('08 3502'!L10,'08 3507'!L10,'08 3508'!L10,'08 3518'!L10)</f>
        <v>90.32750000000001</v>
      </c>
      <c r="M10" s="48">
        <f>AVERAGE('08 3502'!M10,'08 3507'!M10,'08 3508'!M10,'08 3518'!M10)</f>
        <v>-1.4925000000000002</v>
      </c>
      <c r="N10" s="49">
        <f>AVERAGE('08 3502'!N10,'08 3507'!N10,'08 3508'!N10,'08 3518'!N10)</f>
        <v>11.362499999999999</v>
      </c>
      <c r="O10" s="49">
        <f>AVERAGE('08 3502'!O10,'08 3507'!O10,'08 3508'!O10,'08 3518'!O10)</f>
        <v>1.2799999999999998</v>
      </c>
      <c r="P10" s="140">
        <f>AVERAGE('08 3502'!P10,'08 3507'!P10,'08 3508'!P10,'08 3518'!P10)</f>
        <v>0.4175</v>
      </c>
      <c r="Q10" s="147"/>
      <c r="R10" s="110">
        <f>AVERAGE('08 3502'!R10,'08 3507'!R10,'08 3508'!R10,'08 3518'!R10)</f>
        <v>4</v>
      </c>
      <c r="S10" s="110">
        <f>AVERAGE('08 3502'!S10,'08 3507'!S10,'08 3508'!S10,'08 3518'!S10)</f>
        <v>5.225</v>
      </c>
      <c r="T10" s="110">
        <f>AVERAGE('08 3502'!T10,'08 3507'!T10,'08 3508'!T10,'08 3518'!T10)</f>
        <v>61.474999999999994</v>
      </c>
      <c r="U10" s="112">
        <f>AVERAGE('08 3502'!U10,'08 3507'!U10,'08 3508'!U10,'08 3518'!U10)</f>
        <v>7.550000000000001</v>
      </c>
      <c r="V10" s="110">
        <f>AVERAGE('08 3502'!V10,'08 3507'!V10,'08 3508'!V10,'08 3518'!V10)</f>
        <v>71.92500000000001</v>
      </c>
      <c r="W10" s="150">
        <f>AVERAGE('08 3502'!W10,'08 3507'!W10,'08 3508'!W10,'08 3518'!W10)</f>
        <v>1047.5</v>
      </c>
      <c r="X10" s="49">
        <f>AVERAGE('08 3502'!X10,'08 3507'!X10,'08 3508'!X10,'08 3518'!X10)</f>
        <v>4</v>
      </c>
    </row>
    <row r="11" spans="1:24" ht="15">
      <c r="A11" s="39">
        <v>7</v>
      </c>
      <c r="B11" s="40">
        <v>8</v>
      </c>
      <c r="C11" s="56" t="s">
        <v>41</v>
      </c>
      <c r="D11" s="42" t="s">
        <v>42</v>
      </c>
      <c r="E11" s="43"/>
      <c r="F11" s="51" t="s">
        <v>28</v>
      </c>
      <c r="G11" s="44">
        <f>AVERAGE('08 3502'!G11,'08 3507'!G11,'08 3508'!G11,'08 3518'!G11)</f>
        <v>0.8148625</v>
      </c>
      <c r="H11" s="101">
        <f>AVERAGE('08 3502'!H11,'08 3507'!H11,'08 3508'!H11,'08 3518'!H11)</f>
        <v>75.5</v>
      </c>
      <c r="I11" s="112">
        <f>AVERAGE('08 3502'!I11,'08 3507'!I11,'08 3508'!I11,'08 3518'!I11)</f>
        <v>11.6</v>
      </c>
      <c r="J11" s="112">
        <f>AVERAGE('08 3502'!J11,'08 3507'!J11,'08 3508'!J11,'08 3518'!J11)</f>
        <v>66.85</v>
      </c>
      <c r="K11" s="110">
        <f>AVERAGE('08 3502'!K11,'08 3507'!K11,'08 3508'!K11,'08 3518'!K11)</f>
        <v>10.375</v>
      </c>
      <c r="L11" s="140">
        <f>AVERAGE('08 3502'!L11,'08 3507'!L11,'08 3508'!L11,'08 3518'!L11)</f>
        <v>90.53</v>
      </c>
      <c r="M11" s="48">
        <f>AVERAGE('08 3502'!M11,'08 3507'!M11,'08 3508'!M11,'08 3518'!M11)</f>
        <v>-1.4549999999999998</v>
      </c>
      <c r="N11" s="49">
        <f>AVERAGE('08 3502'!N11,'08 3507'!N11,'08 3508'!N11,'08 3518'!N11)</f>
        <v>10.9275</v>
      </c>
      <c r="O11" s="49">
        <f>AVERAGE('08 3502'!O11,'08 3507'!O11,'08 3508'!O11,'08 3518'!O11)</f>
        <v>1.3175</v>
      </c>
      <c r="P11" s="140">
        <f>AVERAGE('08 3502'!P11,'08 3507'!P11,'08 3508'!P11,'08 3518'!P11)</f>
        <v>0.405</v>
      </c>
      <c r="Q11" s="147"/>
      <c r="R11" s="110">
        <f>AVERAGE('08 3502'!R11,'08 3507'!R11,'08 3508'!R11,'08 3518'!R11)</f>
        <v>2.5</v>
      </c>
      <c r="S11" s="110">
        <f>AVERAGE('08 3502'!S11,'08 3507'!S11,'08 3508'!S11,'08 3518'!S11)</f>
        <v>3.925</v>
      </c>
      <c r="T11" s="110">
        <f>AVERAGE('08 3502'!T11,'08 3507'!T11,'08 3508'!T11,'08 3518'!T11)</f>
        <v>60.35</v>
      </c>
      <c r="U11" s="112">
        <f>AVERAGE('08 3502'!U11,'08 3507'!U11,'08 3508'!U11,'08 3518'!U11)</f>
        <v>4.7749999999999995</v>
      </c>
      <c r="V11" s="110">
        <f>AVERAGE('08 3502'!V11,'08 3507'!V11,'08 3508'!V11,'08 3518'!V11)</f>
        <v>70.05000000000001</v>
      </c>
      <c r="W11" s="150">
        <f>AVERAGE('08 3502'!W11,'08 3507'!W11,'08 3508'!W11,'08 3518'!W11)</f>
        <v>988.75</v>
      </c>
      <c r="X11" s="49">
        <f>AVERAGE('08 3502'!X11,'08 3507'!X11,'08 3508'!X11,'08 3518'!X11)</f>
        <v>3.25</v>
      </c>
    </row>
    <row r="12" spans="1:24" ht="15">
      <c r="A12" s="39">
        <v>8</v>
      </c>
      <c r="B12" s="40">
        <v>10</v>
      </c>
      <c r="C12" s="41" t="s">
        <v>43</v>
      </c>
      <c r="D12" s="42" t="s">
        <v>44</v>
      </c>
      <c r="E12" s="43"/>
      <c r="F12" s="51" t="s">
        <v>28</v>
      </c>
      <c r="G12" s="44">
        <f>AVERAGE('08 3502'!G12,'08 3507'!G12,'08 3508'!G12,'08 3518'!G12)</f>
        <v>0.6477125</v>
      </c>
      <c r="H12" s="101">
        <f>AVERAGE('08 3502'!H12,'08 3507'!H12,'08 3508'!H12,'08 3518'!H12)</f>
        <v>81.29399999999998</v>
      </c>
      <c r="I12" s="112">
        <f>AVERAGE('08 3502'!I12,'08 3507'!I12,'08 3508'!I12,'08 3518'!I12)</f>
        <v>12.2</v>
      </c>
      <c r="J12" s="112">
        <f>AVERAGE('08 3502'!J12,'08 3507'!J12,'08 3508'!J12,'08 3518'!J12)</f>
        <v>66.85</v>
      </c>
      <c r="K12" s="110">
        <f>AVERAGE('08 3502'!K12,'08 3507'!K12,'08 3508'!K12,'08 3518'!K12)</f>
        <v>10.6</v>
      </c>
      <c r="L12" s="140">
        <f>AVERAGE('08 3502'!L12,'08 3507'!L12,'08 3508'!L12,'08 3518'!L12)</f>
        <v>90.4275</v>
      </c>
      <c r="M12" s="48">
        <f>AVERAGE('08 3502'!M12,'08 3507'!M12,'08 3508'!M12,'08 3518'!M12)</f>
        <v>-1.2975</v>
      </c>
      <c r="N12" s="49">
        <f>AVERAGE('08 3502'!N12,'08 3507'!N12,'08 3508'!N12,'08 3518'!N12)</f>
        <v>10.639999999999999</v>
      </c>
      <c r="O12" s="49">
        <f>AVERAGE('08 3502'!O12,'08 3507'!O12,'08 3508'!O12,'08 3518'!O12)</f>
        <v>1.345</v>
      </c>
      <c r="P12" s="140">
        <f>AVERAGE('08 3502'!P12,'08 3507'!P12,'08 3508'!P12,'08 3518'!P12)</f>
        <v>0.42000000000000004</v>
      </c>
      <c r="Q12" s="147"/>
      <c r="R12" s="110">
        <f>AVERAGE('08 3502'!R12,'08 3507'!R12,'08 3508'!R12,'08 3518'!R12)</f>
        <v>5.25</v>
      </c>
      <c r="S12" s="110">
        <f>AVERAGE('08 3502'!S12,'08 3507'!S12,'08 3508'!S12,'08 3518'!S12)</f>
        <v>9.075000000000001</v>
      </c>
      <c r="T12" s="110">
        <f>AVERAGE('08 3502'!T12,'08 3507'!T12,'08 3508'!T12,'08 3518'!T12)</f>
        <v>62.125</v>
      </c>
      <c r="U12" s="112">
        <f>AVERAGE('08 3502'!U12,'08 3507'!U12,'08 3508'!U12,'08 3518'!U12)</f>
        <v>14.524999999999999</v>
      </c>
      <c r="V12" s="110">
        <f>AVERAGE('08 3502'!V12,'08 3507'!V12,'08 3508'!V12,'08 3518'!V12)</f>
        <v>73.325</v>
      </c>
      <c r="W12" s="150">
        <f>AVERAGE('08 3502'!W12,'08 3507'!W12,'08 3508'!W12,'08 3518'!W12)</f>
        <v>1071.25</v>
      </c>
      <c r="X12" s="49">
        <f>AVERAGE('08 3502'!X12,'08 3507'!X12,'08 3508'!X12,'08 3518'!X12)</f>
        <v>3.75</v>
      </c>
    </row>
    <row r="13" spans="1:24" ht="15">
      <c r="A13" s="39">
        <v>9</v>
      </c>
      <c r="B13" s="40">
        <v>11</v>
      </c>
      <c r="C13" s="56" t="s">
        <v>45</v>
      </c>
      <c r="D13" s="42" t="s">
        <v>46</v>
      </c>
      <c r="E13" s="43"/>
      <c r="F13" s="51" t="s">
        <v>28</v>
      </c>
      <c r="G13" s="44">
        <f>AVERAGE('08 3502'!G13,'08 3507'!G13,'08 3508'!G13,'08 3518'!G13)</f>
        <v>0.21896250000000003</v>
      </c>
      <c r="H13" s="101">
        <f>AVERAGE('08 3502'!H13,'08 3507'!H13,'08 3508'!H13,'08 3518'!H13)</f>
        <v>80.905</v>
      </c>
      <c r="I13" s="112">
        <f>AVERAGE('08 3502'!I13,'08 3507'!I13,'08 3508'!I13,'08 3518'!I13)</f>
        <v>11.524999999999999</v>
      </c>
      <c r="J13" s="112">
        <f>AVERAGE('08 3502'!J13,'08 3507'!J13,'08 3508'!J13,'08 3518'!J13)</f>
        <v>68.725</v>
      </c>
      <c r="K13" s="110">
        <f>AVERAGE('08 3502'!K13,'08 3507'!K13,'08 3508'!K13,'08 3518'!K13)</f>
        <v>10.175</v>
      </c>
      <c r="L13" s="140">
        <f>AVERAGE('08 3502'!L13,'08 3507'!L13,'08 3508'!L13,'08 3518'!L13)</f>
        <v>90.44999999999999</v>
      </c>
      <c r="M13" s="48">
        <f>AVERAGE('08 3502'!M13,'08 3507'!M13,'08 3508'!M13,'08 3518'!M13)</f>
        <v>-1.9100000000000001</v>
      </c>
      <c r="N13" s="49">
        <f>AVERAGE('08 3502'!N13,'08 3507'!N13,'08 3508'!N13,'08 3518'!N13)</f>
        <v>12.902500000000002</v>
      </c>
      <c r="O13" s="49">
        <f>AVERAGE('08 3502'!O13,'08 3507'!O13,'08 3508'!O13,'08 3518'!O13)</f>
        <v>1.29</v>
      </c>
      <c r="P13" s="140">
        <f>AVERAGE('08 3502'!P13,'08 3507'!P13,'08 3508'!P13,'08 3518'!P13)</f>
        <v>0.4075</v>
      </c>
      <c r="Q13" s="147"/>
      <c r="R13" s="110">
        <f>AVERAGE('08 3502'!R13,'08 3507'!R13,'08 3508'!R13,'08 3518'!R13)</f>
        <v>3.5</v>
      </c>
      <c r="S13" s="110">
        <f>AVERAGE('08 3502'!S13,'08 3507'!S13,'08 3508'!S13,'08 3518'!S13)</f>
        <v>5.7</v>
      </c>
      <c r="T13" s="110">
        <f>AVERAGE('08 3502'!T13,'08 3507'!T13,'08 3508'!T13,'08 3518'!T13)</f>
        <v>60.325</v>
      </c>
      <c r="U13" s="112">
        <f>AVERAGE('08 3502'!U13,'08 3507'!U13,'08 3508'!U13,'08 3518'!U13)</f>
        <v>7.675</v>
      </c>
      <c r="V13" s="110">
        <f>AVERAGE('08 3502'!V13,'08 3507'!V13,'08 3508'!V13,'08 3518'!V13)</f>
        <v>70.15</v>
      </c>
      <c r="W13" s="150">
        <f>AVERAGE('08 3502'!W13,'08 3507'!W13,'08 3508'!W13,'08 3518'!W13)</f>
        <v>1046.25</v>
      </c>
      <c r="X13" s="49">
        <f>AVERAGE('08 3502'!X13,'08 3507'!X13,'08 3508'!X13,'08 3518'!X13)</f>
        <v>4</v>
      </c>
    </row>
    <row r="14" spans="1:24" ht="15">
      <c r="A14" s="39">
        <v>10</v>
      </c>
      <c r="B14" s="40">
        <v>14</v>
      </c>
      <c r="C14" s="41" t="s">
        <v>47</v>
      </c>
      <c r="D14" s="57" t="s">
        <v>48</v>
      </c>
      <c r="E14" s="43"/>
      <c r="F14" s="51" t="s">
        <v>49</v>
      </c>
      <c r="G14" s="44">
        <f>AVERAGE('08 3502'!G14,'08 3507'!G14,'08 3508'!G14,'08 3518'!G14)</f>
        <v>0.356</v>
      </c>
      <c r="H14" s="101">
        <f>AVERAGE('08 3502'!H14,'08 3507'!H14,'08 3508'!H14,'08 3518'!H14)</f>
        <v>77.67675</v>
      </c>
      <c r="I14" s="112">
        <f>AVERAGE('08 3502'!I14,'08 3507'!I14,'08 3508'!I14,'08 3518'!I14)</f>
        <v>12.15</v>
      </c>
      <c r="J14" s="112">
        <f>AVERAGE('08 3502'!J14,'08 3507'!J14,'08 3508'!J14,'08 3518'!J14)</f>
        <v>66.825</v>
      </c>
      <c r="K14" s="110">
        <f>AVERAGE('08 3502'!K14,'08 3507'!K14,'08 3508'!K14,'08 3518'!K14)</f>
        <v>10.55</v>
      </c>
      <c r="L14" s="140">
        <f>AVERAGE('08 3502'!L14,'08 3507'!L14,'08 3508'!L14,'08 3518'!L14)</f>
        <v>90.655</v>
      </c>
      <c r="M14" s="48">
        <f>AVERAGE('08 3502'!M14,'08 3507'!M14,'08 3508'!M14,'08 3518'!M14)</f>
        <v>-1.6275</v>
      </c>
      <c r="N14" s="49">
        <f>AVERAGE('08 3502'!N14,'08 3507'!N14,'08 3508'!N14,'08 3518'!N14)</f>
        <v>11.3375</v>
      </c>
      <c r="O14" s="49">
        <f>AVERAGE('08 3502'!O14,'08 3507'!O14,'08 3508'!O14,'08 3518'!O14)</f>
        <v>1.31</v>
      </c>
      <c r="P14" s="140">
        <f>AVERAGE('08 3502'!P14,'08 3507'!P14,'08 3508'!P14,'08 3518'!P14)</f>
        <v>0.41000000000000003</v>
      </c>
      <c r="Q14" s="147"/>
      <c r="R14" s="110">
        <f>AVERAGE('08 3502'!R14,'08 3507'!R14,'08 3508'!R14,'08 3518'!R14)</f>
        <v>4.25</v>
      </c>
      <c r="S14" s="110">
        <f>AVERAGE('08 3502'!S14,'08 3507'!S14,'08 3508'!S14,'08 3518'!S14)</f>
        <v>6.300000000000001</v>
      </c>
      <c r="T14" s="110">
        <f>AVERAGE('08 3502'!T14,'08 3507'!T14,'08 3508'!T14,'08 3518'!T14)</f>
        <v>60.925</v>
      </c>
      <c r="U14" s="112">
        <f>AVERAGE('08 3502'!U14,'08 3507'!U14,'08 3508'!U14,'08 3518'!U14)</f>
        <v>9.9</v>
      </c>
      <c r="V14" s="110">
        <f>AVERAGE('08 3502'!V14,'08 3507'!V14,'08 3508'!V14,'08 3518'!V14)</f>
        <v>71.375</v>
      </c>
      <c r="W14" s="150">
        <f>AVERAGE('08 3502'!W14,'08 3507'!W14,'08 3508'!W14,'08 3518'!W14)</f>
        <v>1002.5</v>
      </c>
      <c r="X14" s="49">
        <f>AVERAGE('08 3502'!X14,'08 3507'!X14,'08 3508'!X14,'08 3518'!X14)</f>
        <v>3.75</v>
      </c>
    </row>
    <row r="15" spans="1:24" ht="15">
      <c r="A15" s="39">
        <v>11</v>
      </c>
      <c r="B15" s="40">
        <v>16</v>
      </c>
      <c r="C15" s="41" t="s">
        <v>50</v>
      </c>
      <c r="D15" s="42" t="s">
        <v>51</v>
      </c>
      <c r="E15" s="43"/>
      <c r="F15" s="51" t="s">
        <v>28</v>
      </c>
      <c r="G15" s="44">
        <f>AVERAGE('08 3502'!G15,'08 3507'!G15,'08 3508'!G15,'08 3518'!G15)</f>
        <v>0.733275</v>
      </c>
      <c r="H15" s="101">
        <f>AVERAGE('08 3502'!H15,'08 3507'!H15,'08 3508'!H15,'08 3518'!H15)</f>
        <v>72.21075</v>
      </c>
      <c r="I15" s="112">
        <f>AVERAGE('08 3502'!I15,'08 3507'!I15,'08 3508'!I15,'08 3518'!I15)</f>
        <v>12.500000000000002</v>
      </c>
      <c r="J15" s="112">
        <f>AVERAGE('08 3502'!J15,'08 3507'!J15,'08 3508'!J15,'08 3518'!J15)</f>
        <v>66.1</v>
      </c>
      <c r="K15" s="110">
        <f>AVERAGE('08 3502'!K15,'08 3507'!K15,'08 3508'!K15,'08 3518'!K15)</f>
        <v>10.7</v>
      </c>
      <c r="L15" s="140">
        <f>AVERAGE('08 3502'!L15,'08 3507'!L15,'08 3508'!L15,'08 3518'!L15)</f>
        <v>90.57499999999999</v>
      </c>
      <c r="M15" s="48">
        <f>AVERAGE('08 3502'!M15,'08 3507'!M15,'08 3508'!M15,'08 3518'!M15)</f>
        <v>-1.365</v>
      </c>
      <c r="N15" s="49">
        <f>AVERAGE('08 3502'!N15,'08 3507'!N15,'08 3508'!N15,'08 3518'!N15)</f>
        <v>10.75</v>
      </c>
      <c r="O15" s="49">
        <f>AVERAGE('08 3502'!O15,'08 3507'!O15,'08 3508'!O15,'08 3518'!O15)</f>
        <v>1.3725</v>
      </c>
      <c r="P15" s="140">
        <f>AVERAGE('08 3502'!P15,'08 3507'!P15,'08 3508'!P15,'08 3518'!P15)</f>
        <v>0.41500000000000004</v>
      </c>
      <c r="Q15" s="147"/>
      <c r="R15" s="110">
        <f>AVERAGE('08 3502'!R15,'08 3507'!R15,'08 3508'!R15,'08 3518'!R15)</f>
        <v>4</v>
      </c>
      <c r="S15" s="110">
        <f>AVERAGE('08 3502'!S15,'08 3507'!S15,'08 3508'!S15,'08 3518'!S15)</f>
        <v>5.325</v>
      </c>
      <c r="T15" s="110">
        <f>AVERAGE('08 3502'!T15,'08 3507'!T15,'08 3508'!T15,'08 3518'!T15)</f>
        <v>60.849999999999994</v>
      </c>
      <c r="U15" s="112">
        <f>AVERAGE('08 3502'!U15,'08 3507'!U15,'08 3508'!U15,'08 3518'!U15)</f>
        <v>7.775</v>
      </c>
      <c r="V15" s="110">
        <f>AVERAGE('08 3502'!V15,'08 3507'!V15,'08 3508'!V15,'08 3518'!V15)</f>
        <v>70.67500000000001</v>
      </c>
      <c r="W15" s="150">
        <f>AVERAGE('08 3502'!W15,'08 3507'!W15,'08 3508'!W15,'08 3518'!W15)</f>
        <v>972.5</v>
      </c>
      <c r="X15" s="49">
        <f>AVERAGE('08 3502'!X15,'08 3507'!X15,'08 3508'!X15,'08 3518'!X15)</f>
        <v>3.75</v>
      </c>
    </row>
    <row r="16" spans="1:24" ht="15">
      <c r="A16" s="39">
        <v>12</v>
      </c>
      <c r="B16" s="40">
        <v>17</v>
      </c>
      <c r="C16" s="41" t="s">
        <v>52</v>
      </c>
      <c r="D16" s="42" t="s">
        <v>53</v>
      </c>
      <c r="E16" s="43"/>
      <c r="F16" s="51" t="s">
        <v>28</v>
      </c>
      <c r="G16" s="44">
        <f>AVERAGE('08 3502'!G16,'08 3507'!G16,'08 3508'!G16,'08 3518'!G16)</f>
        <v>0.5673375</v>
      </c>
      <c r="H16" s="101">
        <f>AVERAGE('08 3502'!H16,'08 3507'!H16,'08 3508'!H16,'08 3518'!H16)</f>
        <v>73.24350000000001</v>
      </c>
      <c r="I16" s="112">
        <f>AVERAGE('08 3502'!I16,'08 3507'!I16,'08 3508'!I16,'08 3518'!I16)</f>
        <v>13.15</v>
      </c>
      <c r="J16" s="112">
        <f>AVERAGE('08 3502'!J16,'08 3507'!J16,'08 3508'!J16,'08 3518'!J16)</f>
        <v>70.775</v>
      </c>
      <c r="K16" s="110">
        <f>AVERAGE('08 3502'!K16,'08 3507'!K16,'08 3508'!K16,'08 3518'!K16)</f>
        <v>11.825</v>
      </c>
      <c r="L16" s="140">
        <f>AVERAGE('08 3502'!L16,'08 3507'!L16,'08 3508'!L16,'08 3518'!L16)</f>
        <v>90.6075</v>
      </c>
      <c r="M16" s="48">
        <f>AVERAGE('08 3502'!M16,'08 3507'!M16,'08 3508'!M16,'08 3518'!M16)</f>
        <v>-1.815</v>
      </c>
      <c r="N16" s="49">
        <f>AVERAGE('08 3502'!N16,'08 3507'!N16,'08 3508'!N16,'08 3518'!N16)</f>
        <v>11.987499999999999</v>
      </c>
      <c r="O16" s="49">
        <f>AVERAGE('08 3502'!O16,'08 3507'!O16,'08 3508'!O16,'08 3518'!O16)</f>
        <v>1.2875</v>
      </c>
      <c r="P16" s="140">
        <f>AVERAGE('08 3502'!P16,'08 3507'!P16,'08 3508'!P16,'08 3518'!P16)</f>
        <v>0.4</v>
      </c>
      <c r="Q16" s="147"/>
      <c r="R16" s="110">
        <f>AVERAGE('08 3502'!R16,'08 3507'!R16,'08 3508'!R16,'08 3518'!R16)</f>
        <v>3</v>
      </c>
      <c r="S16" s="110">
        <f>AVERAGE('08 3502'!S16,'08 3507'!S16,'08 3508'!S16,'08 3518'!S16)</f>
        <v>4.699999999999999</v>
      </c>
      <c r="T16" s="110">
        <f>AVERAGE('08 3502'!T16,'08 3507'!T16,'08 3508'!T16,'08 3518'!T16)</f>
        <v>62.45</v>
      </c>
      <c r="U16" s="112">
        <f>AVERAGE('08 3502'!U16,'08 3507'!U16,'08 3508'!U16,'08 3518'!U16)</f>
        <v>8.4</v>
      </c>
      <c r="V16" s="110">
        <f>AVERAGE('08 3502'!V16,'08 3507'!V16,'08 3508'!V16,'08 3518'!V16)</f>
        <v>72.4</v>
      </c>
      <c r="W16" s="150">
        <f>AVERAGE('08 3502'!W16,'08 3507'!W16,'08 3508'!W16,'08 3518'!W16)</f>
        <v>1091.25</v>
      </c>
      <c r="X16" s="49">
        <f>AVERAGE('08 3502'!X16,'08 3507'!X16,'08 3508'!X16,'08 3518'!X16)</f>
        <v>4</v>
      </c>
    </row>
    <row r="17" spans="1:24" ht="15">
      <c r="A17" s="39">
        <v>13</v>
      </c>
      <c r="B17" s="40">
        <v>18</v>
      </c>
      <c r="C17" s="41" t="s">
        <v>54</v>
      </c>
      <c r="D17" s="42" t="s">
        <v>55</v>
      </c>
      <c r="E17" s="43"/>
      <c r="F17" s="51" t="s">
        <v>28</v>
      </c>
      <c r="G17" s="44">
        <f>AVERAGE('08 3502'!G17,'08 3507'!G17,'08 3508'!G17,'08 3518'!G17)</f>
        <v>0.60965</v>
      </c>
      <c r="H17" s="101">
        <f>AVERAGE('08 3502'!H17,'08 3507'!H17,'08 3508'!H17,'08 3518'!H17)</f>
        <v>80.77125</v>
      </c>
      <c r="I17" s="112">
        <f>AVERAGE('08 3502'!I17,'08 3507'!I17,'08 3508'!I17,'08 3518'!I17)</f>
        <v>13.075</v>
      </c>
      <c r="J17" s="112">
        <f>AVERAGE('08 3502'!J17,'08 3507'!J17,'08 3508'!J17,'08 3518'!J17)</f>
        <v>67.92500000000001</v>
      </c>
      <c r="K17" s="110">
        <f>AVERAGE('08 3502'!K17,'08 3507'!K17,'08 3508'!K17,'08 3518'!K17)</f>
        <v>11.299999999999999</v>
      </c>
      <c r="L17" s="140">
        <f>AVERAGE('08 3502'!L17,'08 3507'!L17,'08 3508'!L17,'08 3518'!L17)</f>
        <v>90.29749999999999</v>
      </c>
      <c r="M17" s="48">
        <f>AVERAGE('08 3502'!M17,'08 3507'!M17,'08 3508'!M17,'08 3518'!M17)</f>
        <v>-1.515</v>
      </c>
      <c r="N17" s="49">
        <f>AVERAGE('08 3502'!N17,'08 3507'!N17,'08 3508'!N17,'08 3518'!N17)</f>
        <v>11.395</v>
      </c>
      <c r="O17" s="49">
        <f>AVERAGE('08 3502'!O17,'08 3507'!O17,'08 3508'!O17,'08 3518'!O17)</f>
        <v>1.31</v>
      </c>
      <c r="P17" s="140">
        <f>AVERAGE('08 3502'!P17,'08 3507'!P17,'08 3508'!P17,'08 3518'!P17)</f>
        <v>0.42000000000000004</v>
      </c>
      <c r="Q17" s="147"/>
      <c r="R17" s="110">
        <f>AVERAGE('08 3502'!R17,'08 3507'!R17,'08 3508'!R17,'08 3518'!R17)</f>
        <v>4.5</v>
      </c>
      <c r="S17" s="110">
        <f>AVERAGE('08 3502'!S17,'08 3507'!S17,'08 3508'!S17,'08 3518'!S17)</f>
        <v>7.1</v>
      </c>
      <c r="T17" s="110">
        <f>AVERAGE('08 3502'!T17,'08 3507'!T17,'08 3508'!T17,'08 3518'!T17)</f>
        <v>63.325</v>
      </c>
      <c r="U17" s="112">
        <f>AVERAGE('08 3502'!U17,'08 3507'!U17,'08 3508'!U17,'08 3518'!U17)</f>
        <v>14.625</v>
      </c>
      <c r="V17" s="110">
        <f>AVERAGE('08 3502'!V17,'08 3507'!V17,'08 3508'!V17,'08 3518'!V17)</f>
        <v>75.9</v>
      </c>
      <c r="W17" s="150">
        <f>AVERAGE('08 3502'!W17,'08 3507'!W17,'08 3508'!W17,'08 3518'!W17)</f>
        <v>1091.25</v>
      </c>
      <c r="X17" s="49">
        <f>AVERAGE('08 3502'!X17,'08 3507'!X17,'08 3508'!X17,'08 3518'!X17)</f>
        <v>4</v>
      </c>
    </row>
    <row r="18" spans="1:24" ht="15">
      <c r="A18" s="39">
        <v>14</v>
      </c>
      <c r="B18" s="40">
        <v>19</v>
      </c>
      <c r="C18" s="56" t="s">
        <v>56</v>
      </c>
      <c r="D18" s="42" t="s">
        <v>53</v>
      </c>
      <c r="E18" s="43"/>
      <c r="F18" s="51" t="s">
        <v>49</v>
      </c>
      <c r="G18" s="44">
        <f>AVERAGE('08 3502'!G18,'08 3507'!G18,'08 3508'!G18,'08 3518'!G18)</f>
        <v>0.282625</v>
      </c>
      <c r="H18" s="101">
        <f>AVERAGE('08 3502'!H18,'08 3507'!H18,'08 3508'!H18,'08 3518'!H18)</f>
        <v>74.81075</v>
      </c>
      <c r="I18" s="112">
        <f>AVERAGE('08 3502'!I18,'08 3507'!I18,'08 3508'!I18,'08 3518'!I18)</f>
        <v>12.25</v>
      </c>
      <c r="J18" s="112">
        <f>AVERAGE('08 3502'!J18,'08 3507'!J18,'08 3508'!J18,'08 3518'!J18)</f>
        <v>66.525</v>
      </c>
      <c r="K18" s="110">
        <f>AVERAGE('08 3502'!K18,'08 3507'!K18,'08 3508'!K18,'08 3518'!K18)</f>
        <v>10.775000000000002</v>
      </c>
      <c r="L18" s="140">
        <f>AVERAGE('08 3502'!L18,'08 3507'!L18,'08 3508'!L18,'08 3518'!L18)</f>
        <v>90.60249999999999</v>
      </c>
      <c r="M18" s="48">
        <f>AVERAGE('08 3502'!M18,'08 3507'!M18,'08 3508'!M18,'08 3518'!M18)</f>
        <v>-1.5350000000000001</v>
      </c>
      <c r="N18" s="49">
        <f>AVERAGE('08 3502'!N18,'08 3507'!N18,'08 3508'!N18,'08 3518'!N18)</f>
        <v>10.77</v>
      </c>
      <c r="O18" s="49">
        <f>AVERAGE('08 3502'!O18,'08 3507'!O18,'08 3508'!O18,'08 3518'!O18)</f>
        <v>1.2275</v>
      </c>
      <c r="P18" s="140">
        <f>AVERAGE('08 3502'!P18,'08 3507'!P18,'08 3508'!P18,'08 3518'!P18)</f>
        <v>0.4125</v>
      </c>
      <c r="Q18" s="147"/>
      <c r="R18" s="110">
        <f>AVERAGE('08 3502'!R18,'08 3507'!R18,'08 3508'!R18,'08 3518'!R18)</f>
        <v>4.5</v>
      </c>
      <c r="S18" s="110">
        <f>AVERAGE('08 3502'!S18,'08 3507'!S18,'08 3508'!S18,'08 3518'!S18)</f>
        <v>5.675</v>
      </c>
      <c r="T18" s="110">
        <f>AVERAGE('08 3502'!T18,'08 3507'!T18,'08 3508'!T18,'08 3518'!T18)</f>
        <v>61.625</v>
      </c>
      <c r="U18" s="112">
        <f>AVERAGE('08 3502'!U18,'08 3507'!U18,'08 3508'!U18,'08 3518'!U18)</f>
        <v>9.25</v>
      </c>
      <c r="V18" s="110">
        <f>AVERAGE('08 3502'!V18,'08 3507'!V18,'08 3508'!V18,'08 3518'!V18)</f>
        <v>72.575</v>
      </c>
      <c r="W18" s="150">
        <f>AVERAGE('08 3502'!W18,'08 3507'!W18,'08 3508'!W18,'08 3518'!W18)</f>
        <v>996.25</v>
      </c>
      <c r="X18" s="49">
        <f>AVERAGE('08 3502'!X18,'08 3507'!X18,'08 3508'!X18,'08 3518'!X18)</f>
        <v>4</v>
      </c>
    </row>
    <row r="19" spans="1:24" ht="15">
      <c r="A19" s="39">
        <v>15</v>
      </c>
      <c r="B19" s="40">
        <v>20</v>
      </c>
      <c r="C19" s="41" t="s">
        <v>57</v>
      </c>
      <c r="D19" s="42" t="s">
        <v>53</v>
      </c>
      <c r="E19" s="43"/>
      <c r="F19" s="51" t="s">
        <v>28</v>
      </c>
      <c r="G19" s="44">
        <f>AVERAGE('08 3502'!G19,'08 3507'!G19,'08 3508'!G19,'08 3518'!G19)</f>
        <v>0.7033125</v>
      </c>
      <c r="H19" s="101">
        <f>AVERAGE('08 3502'!H19,'08 3507'!H19,'08 3508'!H19,'08 3518'!H19)</f>
        <v>73.52974999999999</v>
      </c>
      <c r="I19" s="112">
        <f>AVERAGE('08 3502'!I19,'08 3507'!I19,'08 3508'!I19,'08 3518'!I19)</f>
        <v>12.675</v>
      </c>
      <c r="J19" s="112">
        <f>AVERAGE('08 3502'!J19,'08 3507'!J19,'08 3508'!J19,'08 3518'!J19)</f>
        <v>68.1</v>
      </c>
      <c r="K19" s="110">
        <f>AVERAGE('08 3502'!K19,'08 3507'!K19,'08 3508'!K19,'08 3518'!K19)</f>
        <v>10.925</v>
      </c>
      <c r="L19" s="140">
        <f>AVERAGE('08 3502'!L19,'08 3507'!L19,'08 3508'!L19,'08 3518'!L19)</f>
        <v>90.3775</v>
      </c>
      <c r="M19" s="48">
        <f>AVERAGE('08 3502'!M19,'08 3507'!M19,'08 3508'!M19,'08 3518'!M19)</f>
        <v>-1.7075</v>
      </c>
      <c r="N19" s="49">
        <f>AVERAGE('08 3502'!N19,'08 3507'!N19,'08 3508'!N19,'08 3518'!N19)</f>
        <v>11.697499999999998</v>
      </c>
      <c r="O19" s="49">
        <f>AVERAGE('08 3502'!O19,'08 3507'!O19,'08 3508'!O19,'08 3518'!O19)</f>
        <v>1.23</v>
      </c>
      <c r="P19" s="140">
        <f>AVERAGE('08 3502'!P19,'08 3507'!P19,'08 3508'!P19,'08 3518'!P19)</f>
        <v>0.4</v>
      </c>
      <c r="Q19" s="147"/>
      <c r="R19" s="110">
        <f>AVERAGE('08 3502'!R19,'08 3507'!R19,'08 3508'!R19,'08 3518'!R19)</f>
        <v>3.5</v>
      </c>
      <c r="S19" s="110">
        <f>AVERAGE('08 3502'!S19,'08 3507'!S19,'08 3508'!S19,'08 3518'!S19)</f>
        <v>5.35</v>
      </c>
      <c r="T19" s="110">
        <f>AVERAGE('08 3502'!T19,'08 3507'!T19,'08 3508'!T19,'08 3518'!T19)</f>
        <v>62.074999999999996</v>
      </c>
      <c r="U19" s="112">
        <f>AVERAGE('08 3502'!U19,'08 3507'!U19,'08 3508'!U19,'08 3518'!U19)</f>
        <v>9.75</v>
      </c>
      <c r="V19" s="110">
        <f>AVERAGE('08 3502'!V19,'08 3507'!V19,'08 3508'!V19,'08 3518'!V19)</f>
        <v>73.15</v>
      </c>
      <c r="W19" s="150">
        <f>AVERAGE('08 3502'!W19,'08 3507'!W19,'08 3508'!W19,'08 3518'!W19)</f>
        <v>1016.25</v>
      </c>
      <c r="X19" s="49">
        <f>AVERAGE('08 3502'!X19,'08 3507'!X19,'08 3508'!X19,'08 3518'!X19)</f>
        <v>3.75</v>
      </c>
    </row>
    <row r="20" spans="1:24" ht="15">
      <c r="A20" s="39">
        <v>16</v>
      </c>
      <c r="B20" s="40">
        <v>24</v>
      </c>
      <c r="C20" s="41" t="s">
        <v>58</v>
      </c>
      <c r="D20" s="42" t="s">
        <v>59</v>
      </c>
      <c r="E20" s="43"/>
      <c r="F20" s="51" t="s">
        <v>28</v>
      </c>
      <c r="G20" s="44">
        <f>AVERAGE('08 3502'!G20,'08 3507'!G20,'08 3508'!G20,'08 3518'!G20)</f>
        <v>0.2489625</v>
      </c>
      <c r="H20" s="101">
        <f>AVERAGE('08 3502'!H20,'08 3507'!H20,'08 3508'!H20,'08 3518'!H20)</f>
        <v>82.012</v>
      </c>
      <c r="I20" s="112">
        <f>AVERAGE('08 3502'!I20,'08 3507'!I20,'08 3508'!I20,'08 3518'!I20)</f>
        <v>12</v>
      </c>
      <c r="J20" s="112">
        <f>AVERAGE('08 3502'!J20,'08 3507'!J20,'08 3508'!J20,'08 3518'!J20)</f>
        <v>65.95</v>
      </c>
      <c r="K20" s="110">
        <f>AVERAGE('08 3502'!K20,'08 3507'!K20,'08 3508'!K20,'08 3518'!K20)</f>
        <v>10.725</v>
      </c>
      <c r="L20" s="140">
        <f>AVERAGE('08 3502'!L20,'08 3507'!L20,'08 3508'!L20,'08 3518'!L20)</f>
        <v>90.705</v>
      </c>
      <c r="M20" s="48">
        <f>AVERAGE('08 3502'!M20,'08 3507'!M20,'08 3508'!M20,'08 3518'!M20)</f>
        <v>-1.6449999999999998</v>
      </c>
      <c r="N20" s="49">
        <f>AVERAGE('08 3502'!N20,'08 3507'!N20,'08 3508'!N20,'08 3518'!N20)</f>
        <v>11.575000000000001</v>
      </c>
      <c r="O20" s="49">
        <f>AVERAGE('08 3502'!O20,'08 3507'!O20,'08 3508'!O20,'08 3518'!O20)</f>
        <v>1.3175</v>
      </c>
      <c r="P20" s="140">
        <f>AVERAGE('08 3502'!P20,'08 3507'!P20,'08 3508'!P20,'08 3518'!P20)</f>
        <v>0.405</v>
      </c>
      <c r="Q20" s="147"/>
      <c r="R20" s="110">
        <f>AVERAGE('08 3502'!R20,'08 3507'!R20,'08 3508'!R20,'08 3518'!R20)</f>
        <v>4</v>
      </c>
      <c r="S20" s="110">
        <f>AVERAGE('08 3502'!S20,'08 3507'!S20,'08 3508'!S20,'08 3518'!S20)</f>
        <v>4.75</v>
      </c>
      <c r="T20" s="110">
        <f>AVERAGE('08 3502'!T20,'08 3507'!T20,'08 3508'!T20,'08 3518'!T20)</f>
        <v>61.55</v>
      </c>
      <c r="U20" s="112">
        <f>AVERAGE('08 3502'!U20,'08 3507'!U20,'08 3508'!U20,'08 3518'!U20)</f>
        <v>8.625</v>
      </c>
      <c r="V20" s="110">
        <f>AVERAGE('08 3502'!V20,'08 3507'!V20,'08 3508'!V20,'08 3518'!V20)</f>
        <v>71.75</v>
      </c>
      <c r="W20" s="150">
        <f>AVERAGE('08 3502'!W20,'08 3507'!W20,'08 3508'!W20,'08 3518'!W20)</f>
        <v>1037.5</v>
      </c>
      <c r="X20" s="49">
        <f>AVERAGE('08 3502'!X20,'08 3507'!X20,'08 3508'!X20,'08 3518'!X20)</f>
        <v>3.75</v>
      </c>
    </row>
    <row r="21" spans="1:24" ht="15">
      <c r="A21" s="39">
        <v>17</v>
      </c>
      <c r="B21" s="40">
        <v>27</v>
      </c>
      <c r="C21" s="41" t="s">
        <v>60</v>
      </c>
      <c r="D21" s="42" t="s">
        <v>61</v>
      </c>
      <c r="E21" s="43"/>
      <c r="F21" s="51" t="s">
        <v>49</v>
      </c>
      <c r="G21" s="44">
        <f>AVERAGE('08 3502'!G21,'08 3507'!G21,'08 3508'!G21,'08 3518'!G21)</f>
        <v>0.586425</v>
      </c>
      <c r="H21" s="101">
        <f>AVERAGE('08 3502'!H21,'08 3507'!H21,'08 3508'!H21,'08 3518'!H21)</f>
        <v>73.77</v>
      </c>
      <c r="I21" s="112">
        <f>AVERAGE('08 3502'!I21,'08 3507'!I21,'08 3508'!I21,'08 3518'!I21)</f>
        <v>12.125</v>
      </c>
      <c r="J21" s="112">
        <f>AVERAGE('08 3502'!J21,'08 3507'!J21,'08 3508'!J21,'08 3518'!J21)</f>
        <v>68.5</v>
      </c>
      <c r="K21" s="110">
        <f>AVERAGE('08 3502'!K21,'08 3507'!K21,'08 3508'!K21,'08 3518'!K21)</f>
        <v>10.7</v>
      </c>
      <c r="L21" s="140">
        <f>AVERAGE('08 3502'!L21,'08 3507'!L21,'08 3508'!L21,'08 3518'!L21)</f>
        <v>90.89750000000001</v>
      </c>
      <c r="M21" s="48">
        <f>AVERAGE('08 3502'!M21,'08 3507'!M21,'08 3508'!M21,'08 3518'!M21)</f>
        <v>-1.6225</v>
      </c>
      <c r="N21" s="49">
        <f>AVERAGE('08 3502'!N21,'08 3507'!N21,'08 3508'!N21,'08 3518'!N21)</f>
        <v>11.485000000000001</v>
      </c>
      <c r="O21" s="49">
        <f>AVERAGE('08 3502'!O21,'08 3507'!O21,'08 3508'!O21,'08 3518'!O21)</f>
        <v>1.2974999999999999</v>
      </c>
      <c r="P21" s="140">
        <f>AVERAGE('08 3502'!P21,'08 3507'!P21,'08 3508'!P21,'08 3518'!P21)</f>
        <v>0.385</v>
      </c>
      <c r="Q21" s="147"/>
      <c r="R21" s="110">
        <f>AVERAGE('08 3502'!R21,'08 3507'!R21,'08 3508'!R21,'08 3518'!R21)</f>
        <v>4</v>
      </c>
      <c r="S21" s="110">
        <f>AVERAGE('08 3502'!S21,'08 3507'!S21,'08 3508'!S21,'08 3518'!S21)</f>
        <v>6.1</v>
      </c>
      <c r="T21" s="110">
        <f>AVERAGE('08 3502'!T21,'08 3507'!T21,'08 3508'!T21,'08 3518'!T21)</f>
        <v>60.85</v>
      </c>
      <c r="U21" s="112">
        <f>AVERAGE('08 3502'!U21,'08 3507'!U21,'08 3508'!U21,'08 3518'!U21)</f>
        <v>10.649999999999999</v>
      </c>
      <c r="V21" s="110">
        <f>AVERAGE('08 3502'!V21,'08 3507'!V21,'08 3508'!V21,'08 3518'!V21)</f>
        <v>71.925</v>
      </c>
      <c r="W21" s="150">
        <f>AVERAGE('08 3502'!W21,'08 3507'!W21,'08 3508'!W21,'08 3518'!W21)</f>
        <v>1045</v>
      </c>
      <c r="X21" s="49">
        <f>AVERAGE('08 3502'!X21,'08 3507'!X21,'08 3508'!X21,'08 3518'!X21)</f>
        <v>4</v>
      </c>
    </row>
    <row r="22" spans="1:24" ht="15">
      <c r="A22" s="39">
        <v>18</v>
      </c>
      <c r="B22" s="40">
        <v>28</v>
      </c>
      <c r="C22" s="56" t="s">
        <v>62</v>
      </c>
      <c r="D22" s="42" t="s">
        <v>61</v>
      </c>
      <c r="E22" s="43"/>
      <c r="F22" s="51" t="s">
        <v>49</v>
      </c>
      <c r="G22" s="44">
        <f>AVERAGE('08 3502'!G22,'08 3507'!G22,'08 3508'!G22,'08 3518'!G22)</f>
        <v>0.55539</v>
      </c>
      <c r="H22" s="101">
        <f>AVERAGE('08 3502'!H22,'08 3507'!H22,'08 3508'!H22,'08 3518'!H22)</f>
        <v>72.56775</v>
      </c>
      <c r="I22" s="112">
        <f>AVERAGE('08 3502'!I22,'08 3507'!I22,'08 3508'!I22,'08 3518'!I22)</f>
        <v>12.35</v>
      </c>
      <c r="J22" s="112">
        <f>AVERAGE('08 3502'!J22,'08 3507'!J22,'08 3508'!J22,'08 3518'!J22)</f>
        <v>67.825</v>
      </c>
      <c r="K22" s="110">
        <f>AVERAGE('08 3502'!K22,'08 3507'!K22,'08 3508'!K22,'08 3518'!K22)</f>
        <v>10.799999999999999</v>
      </c>
      <c r="L22" s="140">
        <f>AVERAGE('08 3502'!L22,'08 3507'!L22,'08 3508'!L22,'08 3518'!L22)</f>
        <v>90.69</v>
      </c>
      <c r="M22" s="48">
        <f>AVERAGE('08 3502'!M22,'08 3507'!M22,'08 3508'!M22,'08 3518'!M22)</f>
        <v>-1.5374999999999999</v>
      </c>
      <c r="N22" s="49">
        <f>AVERAGE('08 3502'!N22,'08 3507'!N22,'08 3508'!N22,'08 3518'!N22)</f>
        <v>11.2475</v>
      </c>
      <c r="O22" s="49">
        <f>AVERAGE('08 3502'!O22,'08 3507'!O22,'08 3508'!O22,'08 3518'!O22)</f>
        <v>1.295</v>
      </c>
      <c r="P22" s="140">
        <f>AVERAGE('08 3502'!P22,'08 3507'!P22,'08 3508'!P22,'08 3518'!P22)</f>
        <v>0.38750000000000007</v>
      </c>
      <c r="Q22" s="147"/>
      <c r="R22" s="110">
        <f>AVERAGE('08 3502'!R22,'08 3507'!R22,'08 3508'!R22,'08 3518'!R22)</f>
        <v>4.25</v>
      </c>
      <c r="S22" s="110">
        <f>AVERAGE('08 3502'!S22,'08 3507'!S22,'08 3508'!S22,'08 3518'!S22)</f>
        <v>7.25</v>
      </c>
      <c r="T22" s="110">
        <f>AVERAGE('08 3502'!T22,'08 3507'!T22,'08 3508'!T22,'08 3518'!T22)</f>
        <v>61.4</v>
      </c>
      <c r="U22" s="112">
        <f>AVERAGE('08 3502'!U22,'08 3507'!U22,'08 3508'!U22,'08 3518'!U22)</f>
        <v>14.175</v>
      </c>
      <c r="V22" s="110">
        <f>AVERAGE('08 3502'!V22,'08 3507'!V22,'08 3508'!V22,'08 3518'!V22)</f>
        <v>73.1</v>
      </c>
      <c r="W22" s="150">
        <f>AVERAGE('08 3502'!W22,'08 3507'!W22,'08 3508'!W22,'08 3518'!W22)</f>
        <v>1091.25</v>
      </c>
      <c r="X22" s="49">
        <f>AVERAGE('08 3502'!X22,'08 3507'!X22,'08 3508'!X22,'08 3518'!X22)</f>
        <v>4</v>
      </c>
    </row>
    <row r="23" spans="1:24" ht="15">
      <c r="A23" s="39">
        <v>19</v>
      </c>
      <c r="B23" s="40">
        <v>29</v>
      </c>
      <c r="C23" s="56" t="s">
        <v>63</v>
      </c>
      <c r="D23" s="42" t="s">
        <v>64</v>
      </c>
      <c r="E23" s="43"/>
      <c r="F23" s="51" t="s">
        <v>28</v>
      </c>
      <c r="G23" s="44">
        <f>AVERAGE('08 3502'!G23,'08 3507'!G23,'08 3508'!G23,'08 3518'!G23)</f>
        <v>0.542075</v>
      </c>
      <c r="H23" s="101">
        <f>AVERAGE('08 3502'!H23,'08 3507'!H23,'08 3508'!H23,'08 3518'!H23)</f>
        <v>78.21825</v>
      </c>
      <c r="I23" s="112">
        <f>AVERAGE('08 3502'!I23,'08 3507'!I23,'08 3508'!I23,'08 3518'!I23)</f>
        <v>12.85</v>
      </c>
      <c r="J23" s="112">
        <f>AVERAGE('08 3502'!J23,'08 3507'!J23,'08 3508'!J23,'08 3518'!J23)</f>
        <v>67.65</v>
      </c>
      <c r="K23" s="110">
        <f>AVERAGE('08 3502'!K23,'08 3507'!K23,'08 3508'!K23,'08 3518'!K23)</f>
        <v>11.275</v>
      </c>
      <c r="L23" s="140">
        <f>AVERAGE('08 3502'!L23,'08 3507'!L23,'08 3508'!L23,'08 3518'!L23)</f>
        <v>90.86250000000001</v>
      </c>
      <c r="M23" s="48">
        <f>AVERAGE('08 3502'!M23,'08 3507'!M23,'08 3508'!M23,'08 3518'!M23)</f>
        <v>-1.0875</v>
      </c>
      <c r="N23" s="49">
        <f>AVERAGE('08 3502'!N23,'08 3507'!N23,'08 3508'!N23,'08 3518'!N23)</f>
        <v>8.8075</v>
      </c>
      <c r="O23" s="49">
        <f>AVERAGE('08 3502'!O23,'08 3507'!O23,'08 3508'!O23,'08 3518'!O23)</f>
        <v>1.3825</v>
      </c>
      <c r="P23" s="140">
        <f>AVERAGE('08 3502'!P23,'08 3507'!P23,'08 3508'!P23,'08 3518'!P23)</f>
        <v>0.39249999999999996</v>
      </c>
      <c r="Q23" s="147"/>
      <c r="R23" s="110">
        <f>AVERAGE('08 3502'!R23,'08 3507'!R23,'08 3508'!R23,'08 3518'!R23)</f>
        <v>4.75</v>
      </c>
      <c r="S23" s="110">
        <f>AVERAGE('08 3502'!S23,'08 3507'!S23,'08 3508'!S23,'08 3518'!S23)</f>
        <v>8.925</v>
      </c>
      <c r="T23" s="110">
        <f>AVERAGE('08 3502'!T23,'08 3507'!T23,'08 3508'!T23,'08 3518'!T23)</f>
        <v>65.45</v>
      </c>
      <c r="U23" s="112">
        <f>AVERAGE('08 3502'!U23,'08 3507'!U23,'08 3508'!U23,'08 3518'!U23)</f>
        <v>18.924999999999997</v>
      </c>
      <c r="V23" s="110">
        <f>AVERAGE('08 3502'!V23,'08 3507'!V23,'08 3508'!V23,'08 3518'!V23)</f>
        <v>76.275</v>
      </c>
      <c r="W23" s="150">
        <f>AVERAGE('08 3502'!W23,'08 3507'!W23,'08 3508'!W23,'08 3518'!W23)</f>
        <v>1073.75</v>
      </c>
      <c r="X23" s="49">
        <f>AVERAGE('08 3502'!X23,'08 3507'!X23,'08 3508'!X23,'08 3518'!X23)</f>
        <v>4</v>
      </c>
    </row>
    <row r="24" spans="1:24" ht="15">
      <c r="A24" s="39">
        <v>20</v>
      </c>
      <c r="B24" s="40">
        <v>30</v>
      </c>
      <c r="C24" s="41" t="s">
        <v>65</v>
      </c>
      <c r="D24" s="42" t="s">
        <v>66</v>
      </c>
      <c r="E24" s="43"/>
      <c r="F24" s="51" t="s">
        <v>28</v>
      </c>
      <c r="G24" s="44">
        <f>AVERAGE('08 3502'!G24,'08 3507'!G24,'08 3508'!G24,'08 3518'!G24)</f>
        <v>0.37895</v>
      </c>
      <c r="H24" s="101">
        <f>AVERAGE('08 3502'!H24,'08 3507'!H24,'08 3508'!H24,'08 3518'!H24)</f>
        <v>70.4915</v>
      </c>
      <c r="I24" s="112">
        <f>AVERAGE('08 3502'!I24,'08 3507'!I24,'08 3508'!I24,'08 3518'!I24)</f>
        <v>12.774999999999999</v>
      </c>
      <c r="J24" s="112">
        <f>AVERAGE('08 3502'!J24,'08 3507'!J24,'08 3508'!J24,'08 3518'!J24)</f>
        <v>68.69999999999999</v>
      </c>
      <c r="K24" s="110">
        <f>AVERAGE('08 3502'!K24,'08 3507'!K24,'08 3508'!K24,'08 3518'!K24)</f>
        <v>11.25</v>
      </c>
      <c r="L24" s="140">
        <f>AVERAGE('08 3502'!L24,'08 3507'!L24,'08 3508'!L24,'08 3518'!L24)</f>
        <v>90.525</v>
      </c>
      <c r="M24" s="48">
        <f>AVERAGE('08 3502'!M24,'08 3507'!M24,'08 3508'!M24,'08 3518'!M24)</f>
        <v>-1.345</v>
      </c>
      <c r="N24" s="49">
        <f>AVERAGE('08 3502'!N24,'08 3507'!N24,'08 3508'!N24,'08 3518'!N24)</f>
        <v>10.41</v>
      </c>
      <c r="O24" s="49">
        <f>AVERAGE('08 3502'!O24,'08 3507'!O24,'08 3508'!O24,'08 3518'!O24)</f>
        <v>1.35</v>
      </c>
      <c r="P24" s="140">
        <f>AVERAGE('08 3502'!P24,'08 3507'!P24,'08 3508'!P24,'08 3518'!P24)</f>
        <v>0.3975000000000001</v>
      </c>
      <c r="Q24" s="147"/>
      <c r="R24" s="110">
        <f>AVERAGE('08 3502'!R24,'08 3507'!R24,'08 3508'!R24,'08 3518'!R24)</f>
        <v>4.5</v>
      </c>
      <c r="S24" s="110">
        <f>AVERAGE('08 3502'!S24,'08 3507'!S24,'08 3508'!S24,'08 3518'!S24)</f>
        <v>3.875</v>
      </c>
      <c r="T24" s="110">
        <f>AVERAGE('08 3502'!T24,'08 3507'!T24,'08 3508'!T24,'08 3518'!T24)</f>
        <v>62.875</v>
      </c>
      <c r="U24" s="112">
        <f>AVERAGE('08 3502'!U24,'08 3507'!U24,'08 3508'!U24,'08 3518'!U24)</f>
        <v>5.4</v>
      </c>
      <c r="V24" s="110">
        <f>AVERAGE('08 3502'!V24,'08 3507'!V24,'08 3508'!V24,'08 3518'!V24)</f>
        <v>72.69999999999999</v>
      </c>
      <c r="W24" s="150">
        <f>AVERAGE('08 3502'!W24,'08 3507'!W24,'08 3508'!W24,'08 3518'!W24)</f>
        <v>1083.75</v>
      </c>
      <c r="X24" s="49">
        <f>AVERAGE('08 3502'!X24,'08 3507'!X24,'08 3508'!X24,'08 3518'!X24)</f>
        <v>3.75</v>
      </c>
    </row>
    <row r="25" spans="1:24" ht="15">
      <c r="A25" s="39">
        <v>21</v>
      </c>
      <c r="B25" s="40">
        <v>31</v>
      </c>
      <c r="C25" s="41" t="s">
        <v>67</v>
      </c>
      <c r="D25" s="42" t="s">
        <v>68</v>
      </c>
      <c r="E25" s="43"/>
      <c r="F25" s="51" t="s">
        <v>49</v>
      </c>
      <c r="G25" s="44">
        <f>AVERAGE('08 3502'!G25,'08 3507'!G25,'08 3508'!G25,'08 3518'!G25)</f>
        <v>0.8277425</v>
      </c>
      <c r="H25" s="101">
        <f>AVERAGE('08 3502'!H25,'08 3507'!H25,'08 3508'!H25,'08 3518'!H25)</f>
        <v>66.60725000000001</v>
      </c>
      <c r="I25" s="112">
        <f>AVERAGE('08 3502'!I25,'08 3507'!I25,'08 3508'!I25,'08 3518'!I25)</f>
        <v>13.225</v>
      </c>
      <c r="J25" s="112">
        <f>AVERAGE('08 3502'!J25,'08 3507'!J25,'08 3508'!J25,'08 3518'!J25)</f>
        <v>68.35</v>
      </c>
      <c r="K25" s="110">
        <f>AVERAGE('08 3502'!K25,'08 3507'!K25,'08 3508'!K25,'08 3518'!K25)</f>
        <v>11.725000000000001</v>
      </c>
      <c r="L25" s="140">
        <f>AVERAGE('08 3502'!L25,'08 3507'!L25,'08 3508'!L25,'08 3518'!L25)</f>
        <v>91.0275</v>
      </c>
      <c r="M25" s="48">
        <f>AVERAGE('08 3502'!M25,'08 3507'!M25,'08 3508'!M25,'08 3518'!M25)</f>
        <v>-0.99</v>
      </c>
      <c r="N25" s="49">
        <f>AVERAGE('08 3502'!N25,'08 3507'!N25,'08 3508'!N25,'08 3518'!N25)</f>
        <v>8.5325</v>
      </c>
      <c r="O25" s="49">
        <f>AVERAGE('08 3502'!O25,'08 3507'!O25,'08 3508'!O25,'08 3518'!O25)</f>
        <v>1.37</v>
      </c>
      <c r="P25" s="140">
        <f>AVERAGE('08 3502'!P25,'08 3507'!P25,'08 3508'!P25,'08 3518'!P25)</f>
        <v>0.385</v>
      </c>
      <c r="Q25" s="147"/>
      <c r="R25" s="110">
        <f>AVERAGE('08 3502'!R25,'08 3507'!R25,'08 3508'!R25,'08 3518'!R25)</f>
        <v>4.25</v>
      </c>
      <c r="S25" s="110">
        <f>AVERAGE('08 3502'!S25,'08 3507'!S25,'08 3508'!S25,'08 3518'!S25)</f>
        <v>4.9</v>
      </c>
      <c r="T25" s="110">
        <f>AVERAGE('08 3502'!T25,'08 3507'!T25,'08 3508'!T25,'08 3518'!T25)</f>
        <v>62.875</v>
      </c>
      <c r="U25" s="112">
        <f>AVERAGE('08 3502'!U25,'08 3507'!U25,'08 3508'!U25,'08 3518'!U25)</f>
        <v>8.25</v>
      </c>
      <c r="V25" s="110">
        <f>AVERAGE('08 3502'!V25,'08 3507'!V25,'08 3508'!V25,'08 3518'!V25)</f>
        <v>72.95</v>
      </c>
      <c r="W25" s="150">
        <f>AVERAGE('08 3502'!W25,'08 3507'!W25,'08 3508'!W25,'08 3518'!W25)</f>
        <v>1116.25</v>
      </c>
      <c r="X25" s="49">
        <f>AVERAGE('08 3502'!X25,'08 3507'!X25,'08 3508'!X25,'08 3518'!X25)</f>
        <v>3.75</v>
      </c>
    </row>
    <row r="26" spans="1:24" ht="15">
      <c r="A26" s="39">
        <v>22</v>
      </c>
      <c r="B26" s="40">
        <v>32</v>
      </c>
      <c r="C26" s="41" t="s">
        <v>69</v>
      </c>
      <c r="D26" s="42" t="s">
        <v>68</v>
      </c>
      <c r="E26" s="43"/>
      <c r="F26" s="51" t="s">
        <v>28</v>
      </c>
      <c r="G26" s="44">
        <f>AVERAGE('08 3502'!G26,'08 3507'!G26,'08 3508'!G26,'08 3518'!G26)</f>
        <v>0.5766575</v>
      </c>
      <c r="H26" s="101">
        <f>AVERAGE('08 3502'!H26,'08 3507'!H26,'08 3508'!H26,'08 3518'!H26)</f>
        <v>78.07025</v>
      </c>
      <c r="I26" s="112">
        <f>AVERAGE('08 3502'!I26,'08 3507'!I26,'08 3508'!I26,'08 3518'!I26)</f>
        <v>12.575000000000001</v>
      </c>
      <c r="J26" s="112">
        <f>AVERAGE('08 3502'!J26,'08 3507'!J26,'08 3508'!J26,'08 3518'!J26)</f>
        <v>68.19999999999999</v>
      </c>
      <c r="K26" s="110">
        <f>AVERAGE('08 3502'!K26,'08 3507'!K26,'08 3508'!K26,'08 3518'!K26)</f>
        <v>11.35</v>
      </c>
      <c r="L26" s="140">
        <f>AVERAGE('08 3502'!L26,'08 3507'!L26,'08 3508'!L26,'08 3518'!L26)</f>
        <v>90.475</v>
      </c>
      <c r="M26" s="48">
        <f>AVERAGE('08 3502'!M26,'08 3507'!M26,'08 3508'!M26,'08 3518'!M26)</f>
        <v>-1.635</v>
      </c>
      <c r="N26" s="49">
        <f>AVERAGE('08 3502'!N26,'08 3507'!N26,'08 3508'!N26,'08 3518'!N26)</f>
        <v>11.645</v>
      </c>
      <c r="O26" s="49">
        <f>AVERAGE('08 3502'!O26,'08 3507'!O26,'08 3508'!O26,'08 3518'!O26)</f>
        <v>1.3624999999999998</v>
      </c>
      <c r="P26" s="140">
        <f>AVERAGE('08 3502'!P26,'08 3507'!P26,'08 3508'!P26,'08 3518'!P26)</f>
        <v>0.4</v>
      </c>
      <c r="Q26" s="147"/>
      <c r="R26" s="110">
        <f>AVERAGE('08 3502'!R26,'08 3507'!R26,'08 3508'!R26,'08 3518'!R26)</f>
        <v>3.75</v>
      </c>
      <c r="S26" s="110">
        <f>AVERAGE('08 3502'!S26,'08 3507'!S26,'08 3508'!S26,'08 3518'!S26)</f>
        <v>5.175</v>
      </c>
      <c r="T26" s="110">
        <f>AVERAGE('08 3502'!T26,'08 3507'!T26,'08 3508'!T26,'08 3518'!T26)</f>
        <v>61.724999999999994</v>
      </c>
      <c r="U26" s="112">
        <f>AVERAGE('08 3502'!U26,'08 3507'!U26,'08 3508'!U26,'08 3518'!U26)</f>
        <v>7.175</v>
      </c>
      <c r="V26" s="110">
        <f>AVERAGE('08 3502'!V26,'08 3507'!V26,'08 3508'!V26,'08 3518'!V26)</f>
        <v>71.925</v>
      </c>
      <c r="W26" s="150">
        <f>AVERAGE('08 3502'!W26,'08 3507'!W26,'08 3508'!W26,'08 3518'!W26)</f>
        <v>1011.25</v>
      </c>
      <c r="X26" s="49">
        <f>AVERAGE('08 3502'!X26,'08 3507'!X26,'08 3508'!X26,'08 3518'!X26)</f>
        <v>3.75</v>
      </c>
    </row>
    <row r="27" spans="1:24" ht="15">
      <c r="A27" s="39">
        <v>23</v>
      </c>
      <c r="B27" s="40">
        <v>33</v>
      </c>
      <c r="C27" s="56" t="s">
        <v>70</v>
      </c>
      <c r="D27" s="42" t="s">
        <v>71</v>
      </c>
      <c r="E27" s="43"/>
      <c r="F27" s="51" t="s">
        <v>28</v>
      </c>
      <c r="G27" s="44">
        <f>AVERAGE('08 3502'!G27,'08 3507'!G27,'08 3508'!G27,'08 3518'!G27)</f>
        <v>0.6043</v>
      </c>
      <c r="H27" s="101">
        <f>AVERAGE('08 3502'!H27,'08 3507'!H27,'08 3508'!H27,'08 3518'!H27)</f>
        <v>77.296</v>
      </c>
      <c r="I27" s="112">
        <f>AVERAGE('08 3502'!I27,'08 3507'!I27,'08 3508'!I27,'08 3518'!I27)</f>
        <v>12.925</v>
      </c>
      <c r="J27" s="112">
        <f>AVERAGE('08 3502'!J27,'08 3507'!J27,'08 3508'!J27,'08 3518'!J27)</f>
        <v>68.5</v>
      </c>
      <c r="K27" s="110">
        <f>AVERAGE('08 3502'!K27,'08 3507'!K27,'08 3508'!K27,'08 3518'!K27)</f>
        <v>11.4</v>
      </c>
      <c r="L27" s="140">
        <f>AVERAGE('08 3502'!L27,'08 3507'!L27,'08 3508'!L27,'08 3518'!L27)</f>
        <v>90.58250000000001</v>
      </c>
      <c r="M27" s="48">
        <f>AVERAGE('08 3502'!M27,'08 3507'!M27,'08 3508'!M27,'08 3518'!M27)</f>
        <v>-1.3</v>
      </c>
      <c r="N27" s="49">
        <f>AVERAGE('08 3502'!N27,'08 3507'!N27,'08 3508'!N27,'08 3518'!N27)</f>
        <v>10.055</v>
      </c>
      <c r="O27" s="49">
        <f>AVERAGE('08 3502'!O27,'08 3507'!O27,'08 3508'!O27,'08 3518'!O27)</f>
        <v>1.355</v>
      </c>
      <c r="P27" s="140">
        <f>AVERAGE('08 3502'!P27,'08 3507'!P27,'08 3508'!P27,'08 3518'!P27)</f>
        <v>0.39250000000000007</v>
      </c>
      <c r="Q27" s="147"/>
      <c r="R27" s="110">
        <f>AVERAGE('08 3502'!R27,'08 3507'!R27,'08 3508'!R27,'08 3518'!R27)</f>
        <v>4.5</v>
      </c>
      <c r="S27" s="110">
        <f>AVERAGE('08 3502'!S27,'08 3507'!S27,'08 3508'!S27,'08 3518'!S27)</f>
        <v>6.225</v>
      </c>
      <c r="T27" s="110">
        <f>AVERAGE('08 3502'!T27,'08 3507'!T27,'08 3508'!T27,'08 3518'!T27)</f>
        <v>62.150000000000006</v>
      </c>
      <c r="U27" s="112">
        <f>AVERAGE('08 3502'!U27,'08 3507'!U27,'08 3508'!U27,'08 3518'!U27)</f>
        <v>9.15</v>
      </c>
      <c r="V27" s="110">
        <f>AVERAGE('08 3502'!V27,'08 3507'!V27,'08 3508'!V27,'08 3518'!V27)</f>
        <v>73.475</v>
      </c>
      <c r="W27" s="150">
        <f>AVERAGE('08 3502'!W27,'08 3507'!W27,'08 3508'!W27,'08 3518'!W27)</f>
        <v>1032.5</v>
      </c>
      <c r="X27" s="49">
        <f>AVERAGE('08 3502'!X27,'08 3507'!X27,'08 3508'!X27,'08 3518'!X27)</f>
        <v>4</v>
      </c>
    </row>
    <row r="28" spans="1:24" ht="15">
      <c r="A28" s="39">
        <v>24</v>
      </c>
      <c r="B28" s="40">
        <v>34</v>
      </c>
      <c r="C28" s="41" t="s">
        <v>72</v>
      </c>
      <c r="D28" s="42" t="s">
        <v>73</v>
      </c>
      <c r="E28" s="43"/>
      <c r="F28" s="51" t="s">
        <v>28</v>
      </c>
      <c r="G28" s="44">
        <f>AVERAGE('08 3502'!G28,'08 3507'!G28,'08 3508'!G28,'08 3518'!G28)</f>
        <v>0.5837875</v>
      </c>
      <c r="H28" s="101">
        <f>AVERAGE('08 3502'!H28,'08 3507'!H28,'08 3508'!H28,'08 3518'!H28)</f>
        <v>77.4665</v>
      </c>
      <c r="I28" s="112">
        <f>AVERAGE('08 3502'!I28,'08 3507'!I28,'08 3508'!I28,'08 3518'!I28)</f>
        <v>12.075</v>
      </c>
      <c r="J28" s="112">
        <f>AVERAGE('08 3502'!J28,'08 3507'!J28,'08 3508'!J28,'08 3518'!J28)</f>
        <v>66.72500000000001</v>
      </c>
      <c r="K28" s="110">
        <f>AVERAGE('08 3502'!K28,'08 3507'!K28,'08 3508'!K28,'08 3518'!K28)</f>
        <v>10.399999999999999</v>
      </c>
      <c r="L28" s="140">
        <f>AVERAGE('08 3502'!L28,'08 3507'!L28,'08 3508'!L28,'08 3518'!L28)</f>
        <v>90.6875</v>
      </c>
      <c r="M28" s="48">
        <f>AVERAGE('08 3502'!M28,'08 3507'!M28,'08 3508'!M28,'08 3518'!M28)</f>
        <v>-1.35</v>
      </c>
      <c r="N28" s="49">
        <f>AVERAGE('08 3502'!N28,'08 3507'!N28,'08 3508'!N28,'08 3518'!N28)</f>
        <v>9.79</v>
      </c>
      <c r="O28" s="49">
        <f>AVERAGE('08 3502'!O28,'08 3507'!O28,'08 3508'!O28,'08 3518'!O28)</f>
        <v>1.4600000000000002</v>
      </c>
      <c r="P28" s="140">
        <f>AVERAGE('08 3502'!P28,'08 3507'!P28,'08 3508'!P28,'08 3518'!P28)</f>
        <v>0.39</v>
      </c>
      <c r="Q28" s="147"/>
      <c r="R28" s="110">
        <f>AVERAGE('08 3502'!R28,'08 3507'!R28,'08 3508'!R28,'08 3518'!R28)</f>
        <v>4.25</v>
      </c>
      <c r="S28" s="110">
        <f>AVERAGE('08 3502'!S28,'08 3507'!S28,'08 3508'!S28,'08 3518'!S28)</f>
        <v>5.925</v>
      </c>
      <c r="T28" s="110">
        <f>AVERAGE('08 3502'!T28,'08 3507'!T28,'08 3508'!T28,'08 3518'!T28)</f>
        <v>60.7</v>
      </c>
      <c r="U28" s="112">
        <f>AVERAGE('08 3502'!U28,'08 3507'!U28,'08 3508'!U28,'08 3518'!U28)</f>
        <v>8.025</v>
      </c>
      <c r="V28" s="110">
        <f>AVERAGE('08 3502'!V28,'08 3507'!V28,'08 3508'!V28,'08 3518'!V28)</f>
        <v>70.9</v>
      </c>
      <c r="W28" s="150">
        <f>AVERAGE('08 3502'!W28,'08 3507'!W28,'08 3508'!W28,'08 3518'!W28)</f>
        <v>975</v>
      </c>
      <c r="X28" s="49">
        <f>AVERAGE('08 3502'!X28,'08 3507'!X28,'08 3508'!X28,'08 3518'!X28)</f>
        <v>4</v>
      </c>
    </row>
    <row r="29" spans="1:24" ht="15">
      <c r="A29" s="39">
        <v>25</v>
      </c>
      <c r="B29" s="40">
        <v>36</v>
      </c>
      <c r="C29" s="41" t="s">
        <v>74</v>
      </c>
      <c r="D29" s="42" t="s">
        <v>75</v>
      </c>
      <c r="E29" s="43"/>
      <c r="F29" s="51" t="s">
        <v>28</v>
      </c>
      <c r="G29" s="44">
        <f>AVERAGE('08 3502'!G29,'08 3507'!G29,'08 3508'!G29,'08 3518'!G29)</f>
        <v>0.7049375</v>
      </c>
      <c r="H29" s="101">
        <f>AVERAGE('08 3502'!H29,'08 3507'!H29,'08 3508'!H29,'08 3518'!H29)</f>
        <v>82.37899999999999</v>
      </c>
      <c r="I29" s="112">
        <f>AVERAGE('08 3502'!I29,'08 3507'!I29,'08 3508'!I29,'08 3518'!I29)</f>
        <v>12.475</v>
      </c>
      <c r="J29" s="112">
        <f>AVERAGE('08 3502'!J29,'08 3507'!J29,'08 3508'!J29,'08 3518'!J29)</f>
        <v>67.075</v>
      </c>
      <c r="K29" s="110">
        <f>AVERAGE('08 3502'!K29,'08 3507'!K29,'08 3508'!K29,'08 3518'!K29)</f>
        <v>10.950000000000001</v>
      </c>
      <c r="L29" s="140">
        <f>AVERAGE('08 3502'!L29,'08 3507'!L29,'08 3508'!L29,'08 3518'!L29)</f>
        <v>90.3675</v>
      </c>
      <c r="M29" s="48">
        <f>AVERAGE('08 3502'!M29,'08 3507'!M29,'08 3508'!M29,'08 3518'!M29)</f>
        <v>-1.335</v>
      </c>
      <c r="N29" s="49">
        <f>AVERAGE('08 3502'!N29,'08 3507'!N29,'08 3508'!N29,'08 3518'!N29)</f>
        <v>10.93</v>
      </c>
      <c r="O29" s="49">
        <f>AVERAGE('08 3502'!O29,'08 3507'!O29,'08 3508'!O29,'08 3518'!O29)</f>
        <v>1.4500000000000002</v>
      </c>
      <c r="P29" s="140">
        <f>AVERAGE('08 3502'!P29,'08 3507'!P29,'08 3508'!P29,'08 3518'!P29)</f>
        <v>0.41500000000000004</v>
      </c>
      <c r="Q29" s="147"/>
      <c r="R29" s="110">
        <f>AVERAGE('08 3502'!R29,'08 3507'!R29,'08 3508'!R29,'08 3518'!R29)</f>
        <v>4.25</v>
      </c>
      <c r="S29" s="110">
        <f>AVERAGE('08 3502'!S29,'08 3507'!S29,'08 3508'!S29,'08 3518'!S29)</f>
        <v>7.4</v>
      </c>
      <c r="T29" s="110">
        <f>AVERAGE('08 3502'!T29,'08 3507'!T29,'08 3508'!T29,'08 3518'!T29)</f>
        <v>61.699999999999996</v>
      </c>
      <c r="U29" s="112">
        <f>AVERAGE('08 3502'!U29,'08 3507'!U29,'08 3508'!U29,'08 3518'!U29)</f>
        <v>12.525</v>
      </c>
      <c r="V29" s="110">
        <f>AVERAGE('08 3502'!V29,'08 3507'!V29,'08 3508'!V29,'08 3518'!V29)</f>
        <v>71.64999999999999</v>
      </c>
      <c r="W29" s="150">
        <f>AVERAGE('08 3502'!W29,'08 3507'!W29,'08 3508'!W29,'08 3518'!W29)</f>
        <v>1032.5</v>
      </c>
      <c r="X29" s="49">
        <f>AVERAGE('08 3502'!X29,'08 3507'!X29,'08 3508'!X29,'08 3518'!X29)</f>
        <v>4</v>
      </c>
    </row>
    <row r="30" spans="1:24" ht="15">
      <c r="A30" s="39">
        <v>26</v>
      </c>
      <c r="B30" s="40">
        <v>37</v>
      </c>
      <c r="C30" s="41" t="s">
        <v>76</v>
      </c>
      <c r="D30" s="42" t="s">
        <v>77</v>
      </c>
      <c r="E30" s="43"/>
      <c r="F30" s="51" t="s">
        <v>28</v>
      </c>
      <c r="G30" s="44">
        <f>AVERAGE('08 3502'!G30,'08 3507'!G30,'08 3508'!G30,'08 3518'!G30)</f>
        <v>0.5700000000000001</v>
      </c>
      <c r="H30" s="101">
        <f>AVERAGE('08 3502'!H30,'08 3507'!H30,'08 3508'!H30,'08 3518'!H30)</f>
        <v>79.377</v>
      </c>
      <c r="I30" s="112">
        <f>AVERAGE('08 3502'!I30,'08 3507'!I30,'08 3508'!I30,'08 3518'!I30)</f>
        <v>12.075</v>
      </c>
      <c r="J30" s="112">
        <f>AVERAGE('08 3502'!J30,'08 3507'!J30,'08 3508'!J30,'08 3518'!J30)</f>
        <v>62.825</v>
      </c>
      <c r="K30" s="110">
        <f>AVERAGE('08 3502'!K30,'08 3507'!K30,'08 3508'!K30,'08 3518'!K30)</f>
        <v>10.575000000000001</v>
      </c>
      <c r="L30" s="140">
        <f>AVERAGE('08 3502'!L30,'08 3507'!L30,'08 3508'!L30,'08 3518'!L30)</f>
        <v>90.4375</v>
      </c>
      <c r="M30" s="48">
        <f>AVERAGE('08 3502'!M30,'08 3507'!M30,'08 3508'!M30,'08 3518'!M30)</f>
        <v>-1.2</v>
      </c>
      <c r="N30" s="49">
        <f>AVERAGE('08 3502'!N30,'08 3507'!N30,'08 3508'!N30,'08 3518'!N30)</f>
        <v>9.9175</v>
      </c>
      <c r="O30" s="49">
        <f>AVERAGE('08 3502'!O30,'08 3507'!O30,'08 3508'!O30,'08 3518'!O30)</f>
        <v>1.355</v>
      </c>
      <c r="P30" s="140">
        <f>AVERAGE('08 3502'!P30,'08 3507'!P30,'08 3508'!P30,'08 3518'!P30)</f>
        <v>0.43999999999999995</v>
      </c>
      <c r="Q30" s="147"/>
      <c r="R30" s="110">
        <f>AVERAGE('08 3502'!R30,'08 3507'!R30,'08 3508'!R30,'08 3518'!R30)</f>
        <v>4.25</v>
      </c>
      <c r="S30" s="110">
        <f>AVERAGE('08 3502'!S30,'08 3507'!S30,'08 3508'!S30,'08 3518'!S30)</f>
        <v>7.55</v>
      </c>
      <c r="T30" s="110">
        <f>AVERAGE('08 3502'!T30,'08 3507'!T30,'08 3508'!T30,'08 3518'!T30)</f>
        <v>60.650000000000006</v>
      </c>
      <c r="U30" s="112">
        <f>AVERAGE('08 3502'!U30,'08 3507'!U30,'08 3508'!U30,'08 3518'!U30)</f>
        <v>11.524999999999999</v>
      </c>
      <c r="V30" s="110">
        <f>AVERAGE('08 3502'!V30,'08 3507'!V30,'08 3508'!V30,'08 3518'!V30)</f>
        <v>71.225</v>
      </c>
      <c r="W30" s="150">
        <f>AVERAGE('08 3502'!W30,'08 3507'!W30,'08 3508'!W30,'08 3518'!W30)</f>
        <v>1066.25</v>
      </c>
      <c r="X30" s="49">
        <f>AVERAGE('08 3502'!X30,'08 3507'!X30,'08 3508'!X30,'08 3518'!X30)</f>
        <v>4</v>
      </c>
    </row>
    <row r="31" spans="1:24" ht="15">
      <c r="A31" s="39">
        <v>27</v>
      </c>
      <c r="B31" s="58">
        <v>38</v>
      </c>
      <c r="C31" s="56" t="s">
        <v>78</v>
      </c>
      <c r="D31" s="42" t="s">
        <v>79</v>
      </c>
      <c r="E31" s="43"/>
      <c r="F31" s="51" t="s">
        <v>28</v>
      </c>
      <c r="G31" s="44">
        <f>AVERAGE('08 3502'!G31,'08 3507'!G31,'08 3508'!G31,'08 3518'!G31)</f>
        <v>0.5163375</v>
      </c>
      <c r="H31" s="101">
        <f>AVERAGE('08 3502'!H31,'08 3507'!H31,'08 3508'!H31,'08 3518'!H31)</f>
        <v>77.29025</v>
      </c>
      <c r="I31" s="112">
        <f>AVERAGE('08 3502'!I31,'08 3507'!I31,'08 3508'!I31,'08 3518'!I31)</f>
        <v>13.024999999999999</v>
      </c>
      <c r="J31" s="112">
        <f>AVERAGE('08 3502'!J31,'08 3507'!J31,'08 3508'!J31,'08 3518'!J31)</f>
        <v>65.575</v>
      </c>
      <c r="K31" s="110">
        <f>AVERAGE('08 3502'!K31,'08 3507'!K31,'08 3508'!K31,'08 3518'!K31)</f>
        <v>11.124999999999998</v>
      </c>
      <c r="L31" s="140">
        <f>AVERAGE('08 3502'!L31,'08 3507'!L31,'08 3508'!L31,'08 3518'!L31)</f>
        <v>90.60499999999999</v>
      </c>
      <c r="M31" s="48">
        <f>AVERAGE('08 3502'!M31,'08 3507'!M31,'08 3508'!M31,'08 3518'!M31)</f>
        <v>-1.33</v>
      </c>
      <c r="N31" s="49">
        <f>AVERAGE('08 3502'!N31,'08 3507'!N31,'08 3508'!N31,'08 3518'!N31)</f>
        <v>10.2025</v>
      </c>
      <c r="O31" s="49">
        <f>AVERAGE('08 3502'!O31,'08 3507'!O31,'08 3508'!O31,'08 3518'!O31)</f>
        <v>1.3725</v>
      </c>
      <c r="P31" s="140">
        <f>AVERAGE('08 3502'!P31,'08 3507'!P31,'08 3508'!P31,'08 3518'!P31)</f>
        <v>0.39749999999999996</v>
      </c>
      <c r="Q31" s="147"/>
      <c r="R31" s="110">
        <f>AVERAGE('08 3502'!R31,'08 3507'!R31,'08 3508'!R31,'08 3518'!R31)</f>
        <v>4.25</v>
      </c>
      <c r="S31" s="110">
        <f>AVERAGE('08 3502'!S31,'08 3507'!S31,'08 3508'!S31,'08 3518'!S31)</f>
        <v>5.174999999999999</v>
      </c>
      <c r="T31" s="110">
        <f>AVERAGE('08 3502'!T31,'08 3507'!T31,'08 3508'!T31,'08 3518'!T31)</f>
        <v>61.7</v>
      </c>
      <c r="U31" s="112">
        <f>AVERAGE('08 3502'!U31,'08 3507'!U31,'08 3508'!U31,'08 3518'!U31)</f>
        <v>7.4750000000000005</v>
      </c>
      <c r="V31" s="110">
        <f>AVERAGE('08 3502'!V31,'08 3507'!V31,'08 3508'!V31,'08 3518'!V31)</f>
        <v>71.775</v>
      </c>
      <c r="W31" s="150">
        <f>AVERAGE('08 3502'!W31,'08 3507'!W31,'08 3508'!W31,'08 3518'!W31)</f>
        <v>1135</v>
      </c>
      <c r="X31" s="49">
        <f>AVERAGE('08 3502'!X31,'08 3507'!X31,'08 3508'!X31,'08 3518'!X31)</f>
        <v>3.75</v>
      </c>
    </row>
    <row r="32" spans="1:24" ht="15">
      <c r="A32" s="39">
        <v>28</v>
      </c>
      <c r="B32" s="40">
        <v>46</v>
      </c>
      <c r="C32" s="41" t="s">
        <v>80</v>
      </c>
      <c r="D32" s="42" t="s">
        <v>81</v>
      </c>
      <c r="E32" s="43"/>
      <c r="F32" s="51" t="s">
        <v>28</v>
      </c>
      <c r="G32" s="44">
        <f>AVERAGE('08 3502'!G32,'08 3507'!G32,'08 3508'!G32,'08 3518'!G32)</f>
        <v>0.7257325</v>
      </c>
      <c r="H32" s="101">
        <f>AVERAGE('08 3502'!H32,'08 3507'!H32,'08 3508'!H32,'08 3518'!H32)</f>
        <v>75.81774999999999</v>
      </c>
      <c r="I32" s="112">
        <f>AVERAGE('08 3502'!I32,'08 3507'!I32,'08 3508'!I32,'08 3518'!I32)</f>
        <v>12.450000000000001</v>
      </c>
      <c r="J32" s="112">
        <f>AVERAGE('08 3502'!J32,'08 3507'!J32,'08 3508'!J32,'08 3518'!J32)</f>
        <v>69.425</v>
      </c>
      <c r="K32" s="110">
        <f>AVERAGE('08 3502'!K32,'08 3507'!K32,'08 3508'!K32,'08 3518'!K32)</f>
        <v>10.95</v>
      </c>
      <c r="L32" s="140">
        <f>AVERAGE('08 3502'!L32,'08 3507'!L32,'08 3508'!L32,'08 3518'!L32)</f>
        <v>90.56</v>
      </c>
      <c r="M32" s="48">
        <f>AVERAGE('08 3502'!M32,'08 3507'!M32,'08 3508'!M32,'08 3518'!M32)</f>
        <v>-1.7825</v>
      </c>
      <c r="N32" s="49">
        <f>AVERAGE('08 3502'!N32,'08 3507'!N32,'08 3508'!N32,'08 3518'!N32)</f>
        <v>12.0475</v>
      </c>
      <c r="O32" s="49">
        <f>AVERAGE('08 3502'!O32,'08 3507'!O32,'08 3508'!O32,'08 3518'!O32)</f>
        <v>1.405</v>
      </c>
      <c r="P32" s="140">
        <f>AVERAGE('08 3502'!P32,'08 3507'!P32,'08 3508'!P32,'08 3518'!P32)</f>
        <v>0.425</v>
      </c>
      <c r="Q32" s="147"/>
      <c r="R32" s="110">
        <f>AVERAGE('08 3502'!R32,'08 3507'!R32,'08 3508'!R32,'08 3518'!R32)</f>
        <v>5.25</v>
      </c>
      <c r="S32" s="110">
        <f>AVERAGE('08 3502'!S32,'08 3507'!S32,'08 3508'!S32,'08 3518'!S32)</f>
        <v>6.675000000000001</v>
      </c>
      <c r="T32" s="110">
        <f>AVERAGE('08 3502'!T32,'08 3507'!T32,'08 3508'!T32,'08 3518'!T32)</f>
        <v>62.275</v>
      </c>
      <c r="U32" s="112">
        <f>AVERAGE('08 3502'!U32,'08 3507'!U32,'08 3508'!U32,'08 3518'!U32)</f>
        <v>12.924999999999999</v>
      </c>
      <c r="V32" s="110">
        <f>AVERAGE('08 3502'!V32,'08 3507'!V32,'08 3508'!V32,'08 3518'!V32)</f>
        <v>73.725</v>
      </c>
      <c r="W32" s="150">
        <f>AVERAGE('08 3502'!W32,'08 3507'!W32,'08 3508'!W32,'08 3518'!W32)</f>
        <v>1018.75</v>
      </c>
      <c r="X32" s="49">
        <f>AVERAGE('08 3502'!X32,'08 3507'!X32,'08 3508'!X32,'08 3518'!X32)</f>
        <v>4</v>
      </c>
    </row>
    <row r="33" spans="1:24" ht="15">
      <c r="A33" s="39">
        <v>29</v>
      </c>
      <c r="B33" s="40">
        <v>48</v>
      </c>
      <c r="C33" s="41" t="s">
        <v>82</v>
      </c>
      <c r="D33" s="57" t="s">
        <v>83</v>
      </c>
      <c r="E33" s="43"/>
      <c r="F33" s="51" t="s">
        <v>28</v>
      </c>
      <c r="G33" s="44">
        <f>AVERAGE('08 3502'!G33,'08 3507'!G33,'08 3508'!G33,'08 3518'!G33)</f>
        <v>0.41355</v>
      </c>
      <c r="H33" s="101">
        <f>AVERAGE('08 3502'!H33,'08 3507'!H33,'08 3508'!H33,'08 3518'!H33)</f>
        <v>71.8495</v>
      </c>
      <c r="I33" s="112">
        <f>AVERAGE('08 3502'!I33,'08 3507'!I33,'08 3508'!I33,'08 3518'!I33)</f>
        <v>12.525</v>
      </c>
      <c r="J33" s="112">
        <f>AVERAGE('08 3502'!J33,'08 3507'!J33,'08 3508'!J33,'08 3518'!J33)</f>
        <v>66.95</v>
      </c>
      <c r="K33" s="110">
        <f>AVERAGE('08 3502'!K33,'08 3507'!K33,'08 3508'!K33,'08 3518'!K33)</f>
        <v>10.95</v>
      </c>
      <c r="L33" s="140">
        <f>AVERAGE('08 3502'!L33,'08 3507'!L33,'08 3508'!L33,'08 3518'!L33)</f>
        <v>91.0025</v>
      </c>
      <c r="M33" s="48">
        <f>AVERAGE('08 3502'!M33,'08 3507'!M33,'08 3508'!M33,'08 3518'!M33)</f>
        <v>-1.9475</v>
      </c>
      <c r="N33" s="49">
        <f>AVERAGE('08 3502'!N33,'08 3507'!N33,'08 3508'!N33,'08 3518'!N33)</f>
        <v>11.9125</v>
      </c>
      <c r="O33" s="49">
        <f>AVERAGE('08 3502'!O33,'08 3507'!O33,'08 3508'!O33,'08 3518'!O33)</f>
        <v>1.4375</v>
      </c>
      <c r="P33" s="140">
        <f>AVERAGE('08 3502'!P33,'08 3507'!P33,'08 3508'!P33,'08 3518'!P33)</f>
        <v>0.39</v>
      </c>
      <c r="Q33" s="147"/>
      <c r="R33" s="110">
        <f>AVERAGE('08 3502'!R33,'08 3507'!R33,'08 3508'!R33,'08 3518'!R33)</f>
        <v>4.25</v>
      </c>
      <c r="S33" s="110">
        <f>AVERAGE('08 3502'!S33,'08 3507'!S33,'08 3508'!S33,'08 3518'!S33)</f>
        <v>8.5</v>
      </c>
      <c r="T33" s="110">
        <f>AVERAGE('08 3502'!T33,'08 3507'!T33,'08 3508'!T33,'08 3518'!T33)</f>
        <v>62.875</v>
      </c>
      <c r="U33" s="112">
        <f>AVERAGE('08 3502'!U33,'08 3507'!U33,'08 3508'!U33,'08 3518'!U33)</f>
        <v>20.8</v>
      </c>
      <c r="V33" s="110">
        <f>AVERAGE('08 3502'!V33,'08 3507'!V33,'08 3508'!V33,'08 3518'!V33)</f>
        <v>73.325</v>
      </c>
      <c r="W33" s="150">
        <f>AVERAGE('08 3502'!W33,'08 3507'!W33,'08 3508'!W33,'08 3518'!W33)</f>
        <v>1090</v>
      </c>
      <c r="X33" s="49">
        <f>AVERAGE('08 3502'!X33,'08 3507'!X33,'08 3508'!X33,'08 3518'!X33)</f>
        <v>4</v>
      </c>
    </row>
    <row r="34" spans="1:24" ht="15.75" thickBot="1">
      <c r="A34" s="59">
        <v>30</v>
      </c>
      <c r="B34" s="60">
        <v>49</v>
      </c>
      <c r="C34" s="61" t="s">
        <v>84</v>
      </c>
      <c r="D34" s="62" t="s">
        <v>85</v>
      </c>
      <c r="E34" s="63"/>
      <c r="F34" s="71" t="s">
        <v>28</v>
      </c>
      <c r="G34" s="64">
        <f>AVERAGE('08 3502'!G34,'08 3507'!G34,'08 3508'!G34,'08 3518'!G34)</f>
        <v>0.6614</v>
      </c>
      <c r="H34" s="120">
        <f>AVERAGE('08 3502'!H34,'08 3507'!H34,'08 3508'!H34,'08 3518'!H34)</f>
        <v>80.201</v>
      </c>
      <c r="I34" s="131">
        <f>AVERAGE('08 3502'!I34,'08 3507'!I34,'08 3508'!I34,'08 3518'!I34)</f>
        <v>12.850000000000001</v>
      </c>
      <c r="J34" s="131">
        <f>AVERAGE('08 3502'!J34,'08 3507'!J34,'08 3508'!J34,'08 3518'!J34)</f>
        <v>65.6</v>
      </c>
      <c r="K34" s="129">
        <f>AVERAGE('08 3502'!K34,'08 3507'!K34,'08 3508'!K34,'08 3518'!K34)</f>
        <v>11.325</v>
      </c>
      <c r="L34" s="143">
        <f>AVERAGE('08 3502'!L34,'08 3507'!L34,'08 3508'!L34,'08 3518'!L34)</f>
        <v>90.33500000000001</v>
      </c>
      <c r="M34" s="68">
        <f>AVERAGE('08 3502'!M34,'08 3507'!M34,'08 3508'!M34,'08 3518'!M34)</f>
        <v>-1.585</v>
      </c>
      <c r="N34" s="69">
        <f>AVERAGE('08 3502'!N34,'08 3507'!N34,'08 3508'!N34,'08 3518'!N34)</f>
        <v>11.470000000000002</v>
      </c>
      <c r="O34" s="69">
        <f>AVERAGE('08 3502'!O34,'08 3507'!O34,'08 3508'!O34,'08 3518'!O34)</f>
        <v>1.405</v>
      </c>
      <c r="P34" s="143">
        <f>AVERAGE('08 3502'!P34,'08 3507'!P34,'08 3508'!P34,'08 3518'!P34)</f>
        <v>0.40249999999999997</v>
      </c>
      <c r="Q34" s="148"/>
      <c r="R34" s="129">
        <f>AVERAGE('08 3502'!R34,'08 3507'!R34,'08 3508'!R34,'08 3518'!R34)</f>
        <v>4.25</v>
      </c>
      <c r="S34" s="129">
        <f>AVERAGE('08 3502'!S34,'08 3507'!S34,'08 3508'!S34,'08 3518'!S34)</f>
        <v>6.575</v>
      </c>
      <c r="T34" s="129">
        <f>AVERAGE('08 3502'!T34,'08 3507'!T34,'08 3508'!T34,'08 3518'!T34)</f>
        <v>62.099999999999994</v>
      </c>
      <c r="U34" s="131">
        <f>AVERAGE('08 3502'!U34,'08 3507'!U34,'08 3508'!U34,'08 3518'!U34)</f>
        <v>9.125</v>
      </c>
      <c r="V34" s="129">
        <f>AVERAGE('08 3502'!V34,'08 3507'!V34,'08 3508'!V34,'08 3518'!V34)</f>
        <v>72.05</v>
      </c>
      <c r="W34" s="151">
        <f>AVERAGE('08 3502'!W34,'08 3507'!W34,'08 3508'!W34,'08 3518'!W34)</f>
        <v>1146.25</v>
      </c>
      <c r="X34" s="69">
        <f>AVERAGE('08 3502'!X34,'08 3507'!X34,'08 3508'!X34,'08 3518'!X34)</f>
        <v>4</v>
      </c>
    </row>
    <row r="35" spans="1:24" ht="15">
      <c r="A35" s="76"/>
      <c r="B35" s="76"/>
      <c r="C35" s="76"/>
      <c r="D35" s="77" t="s">
        <v>86</v>
      </c>
      <c r="E35" s="76"/>
      <c r="F35" s="76"/>
      <c r="G35" s="78">
        <f>MIN(G5:G34)</f>
        <v>0.21896250000000003</v>
      </c>
      <c r="H35" s="79">
        <f>MIN(H5:H34)</f>
        <v>66.60725000000001</v>
      </c>
      <c r="I35" s="80">
        <f aca="true" t="shared" si="0" ref="I35:X35">MIN(I5:I34)</f>
        <v>11.524999999999999</v>
      </c>
      <c r="J35" s="80">
        <f t="shared" si="0"/>
        <v>62.825</v>
      </c>
      <c r="K35" s="80">
        <f t="shared" si="0"/>
        <v>10.175</v>
      </c>
      <c r="L35" s="81">
        <f t="shared" si="0"/>
        <v>90.29749999999999</v>
      </c>
      <c r="M35" s="81">
        <f t="shared" si="0"/>
        <v>-1.9475</v>
      </c>
      <c r="N35" s="81">
        <f t="shared" si="0"/>
        <v>8.5325</v>
      </c>
      <c r="O35" s="81">
        <f t="shared" si="0"/>
        <v>1.2275</v>
      </c>
      <c r="P35" s="81">
        <f t="shared" si="0"/>
        <v>0.385</v>
      </c>
      <c r="Q35" s="80"/>
      <c r="R35" s="80">
        <f t="shared" si="0"/>
        <v>2.5</v>
      </c>
      <c r="S35" s="80">
        <f t="shared" si="0"/>
        <v>3.875</v>
      </c>
      <c r="T35" s="80">
        <f t="shared" si="0"/>
        <v>60.325</v>
      </c>
      <c r="U35" s="80">
        <f t="shared" si="0"/>
        <v>4.7749999999999995</v>
      </c>
      <c r="V35" s="80">
        <f t="shared" si="0"/>
        <v>70.05000000000001</v>
      </c>
      <c r="W35" s="79">
        <f t="shared" si="0"/>
        <v>972.5</v>
      </c>
      <c r="X35" s="81">
        <f t="shared" si="0"/>
        <v>3.25</v>
      </c>
    </row>
    <row r="36" spans="4:24" ht="15">
      <c r="D36" s="77" t="s">
        <v>87</v>
      </c>
      <c r="G36" s="78">
        <f>MAX(G5:G34)</f>
        <v>0.8277425</v>
      </c>
      <c r="H36" s="79">
        <f>MAX(H5:H34)</f>
        <v>82.37899999999999</v>
      </c>
      <c r="I36" s="80">
        <f aca="true" t="shared" si="1" ref="I36:X36">MAX(I5:I34)</f>
        <v>13.525</v>
      </c>
      <c r="J36" s="80">
        <f t="shared" si="1"/>
        <v>71.25</v>
      </c>
      <c r="K36" s="80">
        <f t="shared" si="1"/>
        <v>12.149999999999999</v>
      </c>
      <c r="L36" s="81">
        <f t="shared" si="1"/>
        <v>91.0275</v>
      </c>
      <c r="M36" s="81">
        <f t="shared" si="1"/>
        <v>-0.99</v>
      </c>
      <c r="N36" s="81">
        <f t="shared" si="1"/>
        <v>12.902500000000002</v>
      </c>
      <c r="O36" s="81">
        <f t="shared" si="1"/>
        <v>1.4600000000000002</v>
      </c>
      <c r="P36" s="81">
        <f t="shared" si="1"/>
        <v>0.43999999999999995</v>
      </c>
      <c r="Q36" s="80"/>
      <c r="R36" s="80">
        <f t="shared" si="1"/>
        <v>5.25</v>
      </c>
      <c r="S36" s="80">
        <f t="shared" si="1"/>
        <v>9.075000000000001</v>
      </c>
      <c r="T36" s="80">
        <f t="shared" si="1"/>
        <v>65.45</v>
      </c>
      <c r="U36" s="80">
        <f t="shared" si="1"/>
        <v>20.8</v>
      </c>
      <c r="V36" s="80">
        <f t="shared" si="1"/>
        <v>76.275</v>
      </c>
      <c r="W36" s="79">
        <f t="shared" si="1"/>
        <v>1146.25</v>
      </c>
      <c r="X36" s="81">
        <f t="shared" si="1"/>
        <v>4</v>
      </c>
    </row>
    <row r="37" spans="4:24" ht="15">
      <c r="D37" s="77" t="s">
        <v>88</v>
      </c>
      <c r="G37" s="78">
        <f>AVERAGE(G5:G34)</f>
        <v>0.5828474166666666</v>
      </c>
      <c r="H37" s="79">
        <f>AVERAGE(H5:H34)</f>
        <v>76.27290833333332</v>
      </c>
      <c r="I37" s="80">
        <f aca="true" t="shared" si="2" ref="I37:X37">AVERAGE(I5:I34)</f>
        <v>12.504166666666666</v>
      </c>
      <c r="J37" s="80">
        <f t="shared" si="2"/>
        <v>67.44166666666668</v>
      </c>
      <c r="K37" s="80">
        <f t="shared" si="2"/>
        <v>11.007499999999999</v>
      </c>
      <c r="L37" s="81">
        <f t="shared" si="2"/>
        <v>90.57158333333334</v>
      </c>
      <c r="M37" s="81">
        <f t="shared" si="2"/>
        <v>-1.4975833333333333</v>
      </c>
      <c r="N37" s="81">
        <f t="shared" si="2"/>
        <v>10.959833333333338</v>
      </c>
      <c r="O37" s="81">
        <f t="shared" si="2"/>
        <v>1.34725</v>
      </c>
      <c r="P37" s="81">
        <f t="shared" si="2"/>
        <v>0.40725000000000006</v>
      </c>
      <c r="Q37" s="80"/>
      <c r="R37" s="80">
        <f t="shared" si="2"/>
        <v>4.15</v>
      </c>
      <c r="S37" s="80">
        <f t="shared" si="2"/>
        <v>6.030833333333335</v>
      </c>
      <c r="T37" s="80">
        <f t="shared" si="2"/>
        <v>61.91000000000001</v>
      </c>
      <c r="U37" s="80">
        <f t="shared" si="2"/>
        <v>10.332500000000003</v>
      </c>
      <c r="V37" s="80">
        <f t="shared" si="2"/>
        <v>72.38083333333334</v>
      </c>
      <c r="W37" s="79">
        <f t="shared" si="2"/>
        <v>1053.5833333333333</v>
      </c>
      <c r="X37" s="81">
        <f t="shared" si="2"/>
        <v>3.8916666666666666</v>
      </c>
    </row>
  </sheetData>
  <sheetProtection/>
  <mergeCells count="4">
    <mergeCell ref="A1:I1"/>
    <mergeCell ref="J3:P3"/>
    <mergeCell ref="Q3:T3"/>
    <mergeCell ref="U3:X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L43" sqref="L43"/>
    </sheetView>
  </sheetViews>
  <sheetFormatPr defaultColWidth="9.140625" defaultRowHeight="15"/>
  <sheetData>
    <row r="1" spans="1:24" ht="15.7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thickBot="1">
      <c r="A2" s="2" t="s">
        <v>1</v>
      </c>
      <c r="B2" s="3"/>
      <c r="C2" s="3"/>
      <c r="D2" s="3"/>
      <c r="E2" s="3"/>
      <c r="F2" s="3"/>
      <c r="G2" s="1"/>
      <c r="H2" s="4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thickBot="1">
      <c r="A3" s="6"/>
      <c r="B3" s="7"/>
      <c r="C3" s="7"/>
      <c r="D3" s="7"/>
      <c r="E3" s="7"/>
      <c r="F3" s="8"/>
      <c r="G3" s="9"/>
      <c r="H3" s="9"/>
      <c r="I3" s="7"/>
      <c r="J3" s="154" t="s">
        <v>2</v>
      </c>
      <c r="K3" s="155"/>
      <c r="L3" s="155"/>
      <c r="M3" s="155"/>
      <c r="N3" s="155"/>
      <c r="O3" s="155"/>
      <c r="P3" s="156"/>
      <c r="Q3" s="157" t="s">
        <v>3</v>
      </c>
      <c r="R3" s="158"/>
      <c r="S3" s="158"/>
      <c r="T3" s="159"/>
      <c r="U3" s="157" t="s">
        <v>4</v>
      </c>
      <c r="V3" s="160"/>
      <c r="W3" s="160"/>
      <c r="X3" s="161"/>
    </row>
    <row r="4" spans="1:24" ht="138.75" thickBot="1">
      <c r="A4" s="10" t="s">
        <v>5</v>
      </c>
      <c r="B4" s="11" t="s">
        <v>6</v>
      </c>
      <c r="C4" s="12" t="s">
        <v>7</v>
      </c>
      <c r="D4" s="12" t="s">
        <v>8</v>
      </c>
      <c r="E4" s="12"/>
      <c r="F4" s="13" t="s">
        <v>9</v>
      </c>
      <c r="G4" s="14" t="s">
        <v>10</v>
      </c>
      <c r="H4" s="10" t="s">
        <v>11</v>
      </c>
      <c r="I4" s="15" t="s">
        <v>12</v>
      </c>
      <c r="J4" s="16" t="s">
        <v>13</v>
      </c>
      <c r="K4" s="17" t="s">
        <v>14</v>
      </c>
      <c r="L4" s="18" t="s">
        <v>15</v>
      </c>
      <c r="M4" s="18" t="s">
        <v>16</v>
      </c>
      <c r="N4" s="18" t="s">
        <v>17</v>
      </c>
      <c r="O4" s="17" t="s">
        <v>18</v>
      </c>
      <c r="P4" s="19" t="s">
        <v>19</v>
      </c>
      <c r="Q4" s="15" t="s">
        <v>20</v>
      </c>
      <c r="R4" s="15" t="s">
        <v>21</v>
      </c>
      <c r="S4" s="15" t="s">
        <v>22</v>
      </c>
      <c r="T4" s="20" t="s">
        <v>23</v>
      </c>
      <c r="U4" s="21" t="s">
        <v>22</v>
      </c>
      <c r="V4" s="15" t="s">
        <v>23</v>
      </c>
      <c r="W4" s="15" t="s">
        <v>24</v>
      </c>
      <c r="X4" s="20" t="s">
        <v>25</v>
      </c>
    </row>
    <row r="5" spans="1:24" ht="15">
      <c r="A5" s="22">
        <v>1</v>
      </c>
      <c r="B5" s="23">
        <v>1</v>
      </c>
      <c r="C5" s="24" t="s">
        <v>26</v>
      </c>
      <c r="D5" s="25" t="s">
        <v>27</v>
      </c>
      <c r="E5" s="26"/>
      <c r="F5" s="22" t="s">
        <v>28</v>
      </c>
      <c r="G5" s="27">
        <v>0.8441</v>
      </c>
      <c r="H5" s="28">
        <v>79.856</v>
      </c>
      <c r="I5" s="29">
        <v>15.7</v>
      </c>
      <c r="J5" s="29">
        <v>69.1</v>
      </c>
      <c r="K5" s="30">
        <v>14.3</v>
      </c>
      <c r="L5" s="31">
        <v>90.21</v>
      </c>
      <c r="M5" s="31">
        <v>-1.22</v>
      </c>
      <c r="N5" s="32">
        <v>10.21</v>
      </c>
      <c r="O5" s="33">
        <v>1.5</v>
      </c>
      <c r="P5" s="33">
        <v>0.41</v>
      </c>
      <c r="Q5" s="34" t="s">
        <v>29</v>
      </c>
      <c r="R5" s="35">
        <v>4</v>
      </c>
      <c r="S5" s="36">
        <v>6.8</v>
      </c>
      <c r="T5" s="30">
        <v>68</v>
      </c>
      <c r="U5" s="29">
        <v>14.7</v>
      </c>
      <c r="V5" s="36">
        <v>78.2</v>
      </c>
      <c r="W5" s="37">
        <v>1310</v>
      </c>
      <c r="X5" s="38">
        <v>4</v>
      </c>
    </row>
    <row r="6" spans="1:24" ht="15">
      <c r="A6" s="39">
        <v>2</v>
      </c>
      <c r="B6" s="40">
        <v>2</v>
      </c>
      <c r="C6" s="41" t="s">
        <v>30</v>
      </c>
      <c r="D6" s="42" t="s">
        <v>31</v>
      </c>
      <c r="E6" s="43"/>
      <c r="F6" s="39" t="s">
        <v>28</v>
      </c>
      <c r="G6" s="44">
        <v>0.78715</v>
      </c>
      <c r="H6" s="45">
        <v>73.454</v>
      </c>
      <c r="I6" s="46">
        <v>14.2</v>
      </c>
      <c r="J6" s="46">
        <v>66</v>
      </c>
      <c r="K6" s="47">
        <v>12.8</v>
      </c>
      <c r="L6" s="48">
        <v>90.32</v>
      </c>
      <c r="M6" s="48">
        <v>-0.84</v>
      </c>
      <c r="N6" s="49">
        <v>9.04</v>
      </c>
      <c r="O6" s="50">
        <v>1.36</v>
      </c>
      <c r="P6" s="50">
        <v>0.42</v>
      </c>
      <c r="Q6" s="51" t="s">
        <v>32</v>
      </c>
      <c r="R6" s="52">
        <v>5</v>
      </c>
      <c r="S6" s="53">
        <v>7.3</v>
      </c>
      <c r="T6" s="47">
        <v>65.5</v>
      </c>
      <c r="U6" s="46">
        <v>11.9</v>
      </c>
      <c r="V6" s="53">
        <v>75.2</v>
      </c>
      <c r="W6" s="54">
        <v>1210</v>
      </c>
      <c r="X6" s="55">
        <v>4</v>
      </c>
    </row>
    <row r="7" spans="1:24" ht="15">
      <c r="A7" s="39">
        <v>3</v>
      </c>
      <c r="B7" s="40">
        <v>3</v>
      </c>
      <c r="C7" s="41" t="s">
        <v>33</v>
      </c>
      <c r="D7" s="42" t="s">
        <v>34</v>
      </c>
      <c r="E7" s="43"/>
      <c r="F7" s="39" t="s">
        <v>28</v>
      </c>
      <c r="G7" s="44">
        <v>0.7469</v>
      </c>
      <c r="H7" s="45">
        <v>79.999</v>
      </c>
      <c r="I7" s="46">
        <v>15.8</v>
      </c>
      <c r="J7" s="46">
        <v>68.9</v>
      </c>
      <c r="K7" s="47">
        <v>14.3</v>
      </c>
      <c r="L7" s="48">
        <v>90</v>
      </c>
      <c r="M7" s="48">
        <v>-1.37</v>
      </c>
      <c r="N7" s="49">
        <v>11.82</v>
      </c>
      <c r="O7" s="50">
        <v>1.58</v>
      </c>
      <c r="P7" s="50">
        <v>0.42</v>
      </c>
      <c r="Q7" s="51" t="s">
        <v>29</v>
      </c>
      <c r="R7" s="52">
        <v>4</v>
      </c>
      <c r="S7" s="53">
        <v>6.9</v>
      </c>
      <c r="T7" s="47">
        <v>67.9</v>
      </c>
      <c r="U7" s="46">
        <v>14.1</v>
      </c>
      <c r="V7" s="53">
        <v>78.1</v>
      </c>
      <c r="W7" s="54">
        <v>1260</v>
      </c>
      <c r="X7" s="55">
        <v>4</v>
      </c>
    </row>
    <row r="8" spans="1:24" ht="15">
      <c r="A8" s="39">
        <v>4</v>
      </c>
      <c r="B8" s="40">
        <v>4</v>
      </c>
      <c r="C8" s="56" t="s">
        <v>35</v>
      </c>
      <c r="D8" s="42" t="s">
        <v>36</v>
      </c>
      <c r="E8" s="43"/>
      <c r="F8" s="39" t="s">
        <v>28</v>
      </c>
      <c r="G8" s="44">
        <v>0.8421</v>
      </c>
      <c r="H8" s="45">
        <v>74.155</v>
      </c>
      <c r="I8" s="46">
        <v>15.5</v>
      </c>
      <c r="J8" s="46">
        <v>65.8</v>
      </c>
      <c r="K8" s="47">
        <v>14</v>
      </c>
      <c r="L8" s="48">
        <v>90.16</v>
      </c>
      <c r="M8" s="48">
        <v>-1.1</v>
      </c>
      <c r="N8" s="49">
        <v>10.94</v>
      </c>
      <c r="O8" s="50">
        <v>1.67</v>
      </c>
      <c r="P8" s="50">
        <v>0.43</v>
      </c>
      <c r="Q8" s="51" t="s">
        <v>29</v>
      </c>
      <c r="R8" s="52">
        <v>5</v>
      </c>
      <c r="S8" s="53">
        <v>8.8</v>
      </c>
      <c r="T8" s="47">
        <v>69.3</v>
      </c>
      <c r="U8" s="46">
        <v>13.4</v>
      </c>
      <c r="V8" s="53">
        <v>79.5</v>
      </c>
      <c r="W8" s="54">
        <v>1240</v>
      </c>
      <c r="X8" s="55">
        <v>4</v>
      </c>
    </row>
    <row r="9" spans="1:24" ht="15">
      <c r="A9" s="39">
        <v>5</v>
      </c>
      <c r="B9" s="40">
        <v>5</v>
      </c>
      <c r="C9" s="56" t="s">
        <v>37</v>
      </c>
      <c r="D9" s="42" t="s">
        <v>38</v>
      </c>
      <c r="E9" s="43"/>
      <c r="F9" s="39" t="s">
        <v>28</v>
      </c>
      <c r="G9" s="44">
        <v>0.9186</v>
      </c>
      <c r="H9" s="45">
        <v>74.637</v>
      </c>
      <c r="I9" s="46">
        <v>13.9</v>
      </c>
      <c r="J9" s="46">
        <v>71.8</v>
      </c>
      <c r="K9" s="47">
        <v>12.6</v>
      </c>
      <c r="L9" s="48">
        <v>90.29</v>
      </c>
      <c r="M9" s="48">
        <v>-1.34</v>
      </c>
      <c r="N9" s="49">
        <v>11.52</v>
      </c>
      <c r="O9" s="50">
        <v>1.47</v>
      </c>
      <c r="P9" s="50">
        <v>0.4</v>
      </c>
      <c r="Q9" s="51" t="s">
        <v>32</v>
      </c>
      <c r="R9" s="52">
        <v>4</v>
      </c>
      <c r="S9" s="53">
        <v>7</v>
      </c>
      <c r="T9" s="47">
        <v>67.3</v>
      </c>
      <c r="U9" s="46">
        <v>18.5</v>
      </c>
      <c r="V9" s="53">
        <v>77.5</v>
      </c>
      <c r="W9" s="54">
        <v>1155</v>
      </c>
      <c r="X9" s="55">
        <v>4</v>
      </c>
    </row>
    <row r="10" spans="1:24" ht="15">
      <c r="A10" s="39">
        <v>6</v>
      </c>
      <c r="B10" s="40">
        <v>6</v>
      </c>
      <c r="C10" s="41" t="s">
        <v>39</v>
      </c>
      <c r="D10" s="57" t="s">
        <v>40</v>
      </c>
      <c r="E10" s="43"/>
      <c r="F10" s="39" t="s">
        <v>28</v>
      </c>
      <c r="G10" s="44">
        <v>0.01115</v>
      </c>
      <c r="H10" s="45">
        <v>77.51</v>
      </c>
      <c r="I10" s="46">
        <v>14.4</v>
      </c>
      <c r="J10" s="46">
        <v>71</v>
      </c>
      <c r="K10" s="47">
        <v>12.9</v>
      </c>
      <c r="L10" s="48">
        <v>90.01</v>
      </c>
      <c r="M10" s="48">
        <v>-1.11</v>
      </c>
      <c r="N10" s="49">
        <v>10.83</v>
      </c>
      <c r="O10" s="50">
        <v>1.4</v>
      </c>
      <c r="P10" s="50">
        <v>0.4</v>
      </c>
      <c r="Q10" s="51" t="s">
        <v>29</v>
      </c>
      <c r="R10" s="52">
        <v>4</v>
      </c>
      <c r="S10" s="53">
        <v>5.3</v>
      </c>
      <c r="T10" s="47">
        <v>66.4</v>
      </c>
      <c r="U10" s="46">
        <v>9.8</v>
      </c>
      <c r="V10" s="53">
        <v>77.6</v>
      </c>
      <c r="W10" s="54">
        <v>1185</v>
      </c>
      <c r="X10" s="55">
        <v>4</v>
      </c>
    </row>
    <row r="11" spans="1:24" ht="15">
      <c r="A11" s="39">
        <v>7</v>
      </c>
      <c r="B11" s="40">
        <v>8</v>
      </c>
      <c r="C11" s="56" t="s">
        <v>41</v>
      </c>
      <c r="D11" s="42" t="s">
        <v>42</v>
      </c>
      <c r="E11" s="43"/>
      <c r="F11" s="39" t="s">
        <v>28</v>
      </c>
      <c r="G11" s="44">
        <v>0.9242</v>
      </c>
      <c r="H11" s="45">
        <v>77.859</v>
      </c>
      <c r="I11" s="46">
        <v>14.6</v>
      </c>
      <c r="J11" s="46">
        <v>69.6</v>
      </c>
      <c r="K11" s="47">
        <v>13.1</v>
      </c>
      <c r="L11" s="48">
        <v>90.09</v>
      </c>
      <c r="M11" s="48">
        <v>-1.06</v>
      </c>
      <c r="N11" s="49">
        <v>10.61</v>
      </c>
      <c r="O11" s="50">
        <v>1.43</v>
      </c>
      <c r="P11" s="50">
        <v>0.39</v>
      </c>
      <c r="Q11" s="51" t="s">
        <v>32</v>
      </c>
      <c r="R11" s="52">
        <v>2</v>
      </c>
      <c r="S11" s="53">
        <v>4.2</v>
      </c>
      <c r="T11" s="47">
        <v>66.2</v>
      </c>
      <c r="U11" s="46">
        <v>5.6</v>
      </c>
      <c r="V11" s="53">
        <v>76.4</v>
      </c>
      <c r="W11" s="54">
        <v>1190</v>
      </c>
      <c r="X11" s="55">
        <v>4</v>
      </c>
    </row>
    <row r="12" spans="1:24" ht="15">
      <c r="A12" s="39">
        <v>8</v>
      </c>
      <c r="B12" s="40">
        <v>10</v>
      </c>
      <c r="C12" s="41" t="s">
        <v>43</v>
      </c>
      <c r="D12" s="42" t="s">
        <v>44</v>
      </c>
      <c r="E12" s="43"/>
      <c r="F12" s="39" t="s">
        <v>28</v>
      </c>
      <c r="G12" s="44">
        <v>0.78985</v>
      </c>
      <c r="H12" s="45">
        <v>79.883</v>
      </c>
      <c r="I12" s="46">
        <v>15.1</v>
      </c>
      <c r="J12" s="46">
        <v>67.9</v>
      </c>
      <c r="K12" s="47">
        <v>13.4</v>
      </c>
      <c r="L12" s="48">
        <v>89.97</v>
      </c>
      <c r="M12" s="48">
        <v>-0.92</v>
      </c>
      <c r="N12" s="49">
        <v>10.52</v>
      </c>
      <c r="O12" s="50">
        <v>1.62</v>
      </c>
      <c r="P12" s="50">
        <v>0.42</v>
      </c>
      <c r="Q12" s="51" t="s">
        <v>32</v>
      </c>
      <c r="R12" s="52">
        <v>5</v>
      </c>
      <c r="S12" s="53">
        <v>14.8</v>
      </c>
      <c r="T12" s="47">
        <v>68.9</v>
      </c>
      <c r="U12" s="46">
        <v>17.5</v>
      </c>
      <c r="V12" s="53">
        <v>78.6</v>
      </c>
      <c r="W12" s="54">
        <v>1290</v>
      </c>
      <c r="X12" s="55">
        <v>3</v>
      </c>
    </row>
    <row r="13" spans="1:24" ht="15">
      <c r="A13" s="39">
        <v>9</v>
      </c>
      <c r="B13" s="40">
        <v>11</v>
      </c>
      <c r="C13" s="56" t="s">
        <v>45</v>
      </c>
      <c r="D13" s="42" t="s">
        <v>46</v>
      </c>
      <c r="E13" s="43"/>
      <c r="F13" s="39" t="s">
        <v>28</v>
      </c>
      <c r="G13" s="44">
        <v>0.2053</v>
      </c>
      <c r="H13" s="45">
        <v>79.782</v>
      </c>
      <c r="I13" s="46">
        <v>13.3</v>
      </c>
      <c r="J13" s="46">
        <v>69.9</v>
      </c>
      <c r="K13" s="47">
        <v>12</v>
      </c>
      <c r="L13" s="48">
        <v>90.07</v>
      </c>
      <c r="M13" s="48">
        <v>-1.57</v>
      </c>
      <c r="N13" s="49">
        <v>12.55</v>
      </c>
      <c r="O13" s="50">
        <v>1.4</v>
      </c>
      <c r="P13" s="50">
        <v>0.41</v>
      </c>
      <c r="Q13" s="51" t="s">
        <v>32</v>
      </c>
      <c r="R13" s="52">
        <v>4</v>
      </c>
      <c r="S13" s="53">
        <v>6.8</v>
      </c>
      <c r="T13" s="47">
        <v>65.4</v>
      </c>
      <c r="U13" s="46">
        <v>8.9</v>
      </c>
      <c r="V13" s="53">
        <v>75.6</v>
      </c>
      <c r="W13" s="54">
        <v>1190</v>
      </c>
      <c r="X13" s="55">
        <v>4</v>
      </c>
    </row>
    <row r="14" spans="1:24" ht="15">
      <c r="A14" s="39">
        <v>10</v>
      </c>
      <c r="B14" s="40">
        <v>14</v>
      </c>
      <c r="C14" s="41" t="s">
        <v>47</v>
      </c>
      <c r="D14" s="57" t="s">
        <v>48</v>
      </c>
      <c r="E14" s="43"/>
      <c r="F14" s="39" t="s">
        <v>49</v>
      </c>
      <c r="G14" s="44">
        <v>0.3932</v>
      </c>
      <c r="H14" s="45">
        <v>74.949</v>
      </c>
      <c r="I14" s="46">
        <v>15.5</v>
      </c>
      <c r="J14" s="46">
        <v>69.1</v>
      </c>
      <c r="K14" s="47">
        <v>13.8</v>
      </c>
      <c r="L14" s="48">
        <v>90.21</v>
      </c>
      <c r="M14" s="48">
        <v>-1.27</v>
      </c>
      <c r="N14" s="49">
        <v>11.35</v>
      </c>
      <c r="O14" s="50">
        <v>1.39</v>
      </c>
      <c r="P14" s="50">
        <v>0.4</v>
      </c>
      <c r="Q14" s="51" t="s">
        <v>29</v>
      </c>
      <c r="R14" s="52">
        <v>5</v>
      </c>
      <c r="S14" s="53">
        <v>8.8</v>
      </c>
      <c r="T14" s="47">
        <v>68.1</v>
      </c>
      <c r="U14" s="46">
        <v>15.4</v>
      </c>
      <c r="V14" s="53">
        <v>77.8</v>
      </c>
      <c r="W14" s="54">
        <v>1245</v>
      </c>
      <c r="X14" s="55">
        <v>3</v>
      </c>
    </row>
    <row r="15" spans="1:24" ht="15">
      <c r="A15" s="39">
        <v>11</v>
      </c>
      <c r="B15" s="40">
        <v>16</v>
      </c>
      <c r="C15" s="41" t="s">
        <v>50</v>
      </c>
      <c r="D15" s="42" t="s">
        <v>51</v>
      </c>
      <c r="E15" s="43"/>
      <c r="F15" s="39" t="s">
        <v>28</v>
      </c>
      <c r="G15" s="44">
        <v>0.82515</v>
      </c>
      <c r="H15" s="45">
        <v>76.21</v>
      </c>
      <c r="I15" s="46">
        <v>14.8</v>
      </c>
      <c r="J15" s="46">
        <v>66.7</v>
      </c>
      <c r="K15" s="47">
        <v>13</v>
      </c>
      <c r="L15" s="48">
        <v>90.5</v>
      </c>
      <c r="M15" s="48">
        <v>-0.99</v>
      </c>
      <c r="N15" s="49">
        <v>10.21</v>
      </c>
      <c r="O15" s="50">
        <v>1.61</v>
      </c>
      <c r="P15" s="50">
        <v>0.42</v>
      </c>
      <c r="Q15" s="51" t="s">
        <v>32</v>
      </c>
      <c r="R15" s="52">
        <v>4</v>
      </c>
      <c r="S15" s="53">
        <v>6.4</v>
      </c>
      <c r="T15" s="47">
        <v>65.8</v>
      </c>
      <c r="U15" s="46">
        <v>9.2</v>
      </c>
      <c r="V15" s="53">
        <v>75.5</v>
      </c>
      <c r="W15" s="54">
        <v>1100</v>
      </c>
      <c r="X15" s="55">
        <v>4</v>
      </c>
    </row>
    <row r="16" spans="1:24" ht="15">
      <c r="A16" s="39">
        <v>12</v>
      </c>
      <c r="B16" s="40">
        <v>17</v>
      </c>
      <c r="C16" s="41" t="s">
        <v>52</v>
      </c>
      <c r="D16" s="42" t="s">
        <v>53</v>
      </c>
      <c r="E16" s="43"/>
      <c r="F16" s="39" t="s">
        <v>28</v>
      </c>
      <c r="G16" s="44">
        <v>0.5687</v>
      </c>
      <c r="H16" s="45">
        <v>73.909</v>
      </c>
      <c r="I16" s="46">
        <v>14.5</v>
      </c>
      <c r="J16" s="46">
        <v>72.2</v>
      </c>
      <c r="K16" s="47">
        <v>13.4</v>
      </c>
      <c r="L16" s="48">
        <v>90.42</v>
      </c>
      <c r="M16" s="48">
        <v>-1.55</v>
      </c>
      <c r="N16" s="49">
        <v>11.87</v>
      </c>
      <c r="O16" s="50">
        <v>1.33</v>
      </c>
      <c r="P16" s="50">
        <v>0.4</v>
      </c>
      <c r="Q16" s="51" t="s">
        <v>32</v>
      </c>
      <c r="R16" s="52">
        <v>3</v>
      </c>
      <c r="S16" s="53">
        <v>5.6</v>
      </c>
      <c r="T16" s="47">
        <v>66.3</v>
      </c>
      <c r="U16" s="46">
        <v>10.4</v>
      </c>
      <c r="V16" s="53">
        <v>76.5</v>
      </c>
      <c r="W16" s="54">
        <v>1200</v>
      </c>
      <c r="X16" s="55">
        <v>4</v>
      </c>
    </row>
    <row r="17" spans="1:24" ht="15">
      <c r="A17" s="39">
        <v>13</v>
      </c>
      <c r="B17" s="40">
        <v>18</v>
      </c>
      <c r="C17" s="41" t="s">
        <v>54</v>
      </c>
      <c r="D17" s="42" t="s">
        <v>55</v>
      </c>
      <c r="E17" s="43"/>
      <c r="F17" s="39" t="s">
        <v>28</v>
      </c>
      <c r="G17" s="44">
        <v>0.6773</v>
      </c>
      <c r="H17" s="45">
        <v>83.384</v>
      </c>
      <c r="I17" s="46">
        <v>15.3</v>
      </c>
      <c r="J17" s="46">
        <v>66.6</v>
      </c>
      <c r="K17" s="47">
        <v>13.6</v>
      </c>
      <c r="L17" s="48">
        <v>89.6</v>
      </c>
      <c r="M17" s="48">
        <v>-1.17</v>
      </c>
      <c r="N17" s="49">
        <v>11.48</v>
      </c>
      <c r="O17" s="50">
        <v>1.53</v>
      </c>
      <c r="P17" s="50">
        <v>0.44</v>
      </c>
      <c r="Q17" s="51" t="s">
        <v>29</v>
      </c>
      <c r="R17" s="52">
        <v>4</v>
      </c>
      <c r="S17" s="53">
        <v>9.9</v>
      </c>
      <c r="T17" s="47">
        <v>69.5</v>
      </c>
      <c r="U17" s="46">
        <v>17.3</v>
      </c>
      <c r="V17" s="53">
        <v>79.7</v>
      </c>
      <c r="W17" s="54">
        <v>1305</v>
      </c>
      <c r="X17" s="55">
        <v>4</v>
      </c>
    </row>
    <row r="18" spans="1:24" ht="15">
      <c r="A18" s="39">
        <v>14</v>
      </c>
      <c r="B18" s="40">
        <v>19</v>
      </c>
      <c r="C18" s="56" t="s">
        <v>56</v>
      </c>
      <c r="D18" s="42" t="s">
        <v>53</v>
      </c>
      <c r="E18" s="43"/>
      <c r="F18" s="39" t="s">
        <v>49</v>
      </c>
      <c r="G18" s="44">
        <v>0.28985</v>
      </c>
      <c r="H18" s="45">
        <v>74.207</v>
      </c>
      <c r="I18" s="46">
        <v>14.2</v>
      </c>
      <c r="J18" s="46">
        <v>68.8</v>
      </c>
      <c r="K18" s="47">
        <v>12.7</v>
      </c>
      <c r="L18" s="48">
        <v>90.34</v>
      </c>
      <c r="M18" s="48">
        <v>-1.23</v>
      </c>
      <c r="N18" s="49">
        <v>10.65</v>
      </c>
      <c r="O18" s="50">
        <v>1.19</v>
      </c>
      <c r="P18" s="50">
        <v>0.41</v>
      </c>
      <c r="Q18" s="51" t="s">
        <v>32</v>
      </c>
      <c r="R18" s="52">
        <v>5</v>
      </c>
      <c r="S18" s="53">
        <v>6.6</v>
      </c>
      <c r="T18" s="47">
        <v>67.3</v>
      </c>
      <c r="U18" s="46">
        <v>10.8</v>
      </c>
      <c r="V18" s="53">
        <v>77</v>
      </c>
      <c r="W18" s="54">
        <v>1140</v>
      </c>
      <c r="X18" s="55">
        <v>4</v>
      </c>
    </row>
    <row r="19" spans="1:24" ht="15">
      <c r="A19" s="39">
        <v>15</v>
      </c>
      <c r="B19" s="40">
        <v>20</v>
      </c>
      <c r="C19" s="41" t="s">
        <v>57</v>
      </c>
      <c r="D19" s="42" t="s">
        <v>53</v>
      </c>
      <c r="E19" s="43"/>
      <c r="F19" s="39" t="s">
        <v>28</v>
      </c>
      <c r="G19" s="44">
        <v>0.72835</v>
      </c>
      <c r="H19" s="45">
        <v>74.016</v>
      </c>
      <c r="I19" s="46">
        <v>14.4</v>
      </c>
      <c r="J19" s="46">
        <v>69.4</v>
      </c>
      <c r="K19" s="47">
        <v>12.7</v>
      </c>
      <c r="L19" s="48">
        <v>90.26</v>
      </c>
      <c r="M19" s="48">
        <v>-1.43</v>
      </c>
      <c r="N19" s="49">
        <v>11.62</v>
      </c>
      <c r="O19" s="50">
        <v>1.31</v>
      </c>
      <c r="P19" s="50">
        <v>0.41</v>
      </c>
      <c r="Q19" s="51" t="s">
        <v>32</v>
      </c>
      <c r="R19" s="52">
        <v>4</v>
      </c>
      <c r="S19" s="53">
        <v>7.1</v>
      </c>
      <c r="T19" s="47">
        <v>67</v>
      </c>
      <c r="U19" s="46">
        <v>13.6</v>
      </c>
      <c r="V19" s="53">
        <v>76.7</v>
      </c>
      <c r="W19" s="54">
        <v>1160</v>
      </c>
      <c r="X19" s="55">
        <v>4</v>
      </c>
    </row>
    <row r="20" spans="1:24" ht="15">
      <c r="A20" s="39">
        <v>16</v>
      </c>
      <c r="B20" s="40">
        <v>24</v>
      </c>
      <c r="C20" s="41" t="s">
        <v>58</v>
      </c>
      <c r="D20" s="42" t="s">
        <v>59</v>
      </c>
      <c r="E20" s="43"/>
      <c r="F20" s="39" t="s">
        <v>28</v>
      </c>
      <c r="G20" s="44">
        <v>0.3256</v>
      </c>
      <c r="H20" s="45">
        <v>80.466</v>
      </c>
      <c r="I20" s="46">
        <v>14.8</v>
      </c>
      <c r="J20" s="46">
        <v>66.6</v>
      </c>
      <c r="K20" s="47">
        <v>13.3</v>
      </c>
      <c r="L20" s="48">
        <v>90.39</v>
      </c>
      <c r="M20" s="48">
        <v>-1.26</v>
      </c>
      <c r="N20" s="49">
        <v>11.17</v>
      </c>
      <c r="O20" s="50">
        <v>1.39</v>
      </c>
      <c r="P20" s="50">
        <v>0.4</v>
      </c>
      <c r="Q20" s="51" t="s">
        <v>29</v>
      </c>
      <c r="R20" s="52">
        <v>4</v>
      </c>
      <c r="S20" s="53">
        <v>5.3</v>
      </c>
      <c r="T20" s="47">
        <v>67.8</v>
      </c>
      <c r="U20" s="46">
        <v>9.6</v>
      </c>
      <c r="V20" s="53">
        <v>77.5</v>
      </c>
      <c r="W20" s="54">
        <v>1210</v>
      </c>
      <c r="X20" s="55">
        <v>4</v>
      </c>
    </row>
    <row r="21" spans="1:24" ht="15">
      <c r="A21" s="39">
        <v>17</v>
      </c>
      <c r="B21" s="40">
        <v>27</v>
      </c>
      <c r="C21" s="41" t="s">
        <v>60</v>
      </c>
      <c r="D21" s="42" t="s">
        <v>61</v>
      </c>
      <c r="E21" s="43"/>
      <c r="F21" s="39" t="s">
        <v>49</v>
      </c>
      <c r="G21" s="44">
        <v>0.1564</v>
      </c>
      <c r="H21" s="45">
        <v>73.133</v>
      </c>
      <c r="I21" s="46">
        <v>14.2</v>
      </c>
      <c r="J21" s="46">
        <v>69.6</v>
      </c>
      <c r="K21" s="47">
        <v>12.7</v>
      </c>
      <c r="L21" s="48">
        <v>90.65</v>
      </c>
      <c r="M21" s="48">
        <v>-1.3</v>
      </c>
      <c r="N21" s="49">
        <v>10.94</v>
      </c>
      <c r="O21" s="50">
        <v>1.25</v>
      </c>
      <c r="P21" s="50">
        <v>0.37</v>
      </c>
      <c r="Q21" s="51" t="s">
        <v>32</v>
      </c>
      <c r="R21" s="52">
        <v>4</v>
      </c>
      <c r="S21" s="53">
        <v>7.8</v>
      </c>
      <c r="T21" s="47">
        <v>67.1</v>
      </c>
      <c r="U21" s="46">
        <v>15.1</v>
      </c>
      <c r="V21" s="53">
        <v>76.8</v>
      </c>
      <c r="W21" s="54">
        <v>1190</v>
      </c>
      <c r="X21" s="55">
        <v>4</v>
      </c>
    </row>
    <row r="22" spans="1:24" ht="15">
      <c r="A22" s="39">
        <v>18</v>
      </c>
      <c r="B22" s="40">
        <v>28</v>
      </c>
      <c r="C22" s="56" t="s">
        <v>62</v>
      </c>
      <c r="D22" s="42" t="s">
        <v>61</v>
      </c>
      <c r="E22" s="43"/>
      <c r="F22" s="39" t="s">
        <v>49</v>
      </c>
      <c r="G22" s="44">
        <v>0.06078</v>
      </c>
      <c r="H22" s="45">
        <v>69.161</v>
      </c>
      <c r="I22" s="46">
        <v>14.5</v>
      </c>
      <c r="J22" s="46">
        <v>68.4</v>
      </c>
      <c r="K22" s="47">
        <v>13</v>
      </c>
      <c r="L22" s="48">
        <v>90.79</v>
      </c>
      <c r="M22" s="48">
        <v>-1.16</v>
      </c>
      <c r="N22" s="49">
        <v>10.48</v>
      </c>
      <c r="O22" s="50">
        <v>1.27</v>
      </c>
      <c r="P22" s="50">
        <v>0.38</v>
      </c>
      <c r="Q22" s="51" t="s">
        <v>32</v>
      </c>
      <c r="R22" s="52">
        <v>4</v>
      </c>
      <c r="S22" s="53">
        <v>10.6</v>
      </c>
      <c r="T22" s="47">
        <v>68.1</v>
      </c>
      <c r="U22" s="46">
        <v>21.5</v>
      </c>
      <c r="V22" s="53">
        <v>78.8</v>
      </c>
      <c r="W22" s="54">
        <v>1240</v>
      </c>
      <c r="X22" s="55">
        <v>4</v>
      </c>
    </row>
    <row r="23" spans="1:24" ht="15">
      <c r="A23" s="39">
        <v>19</v>
      </c>
      <c r="B23" s="40">
        <v>29</v>
      </c>
      <c r="C23" s="56" t="s">
        <v>63</v>
      </c>
      <c r="D23" s="42" t="s">
        <v>64</v>
      </c>
      <c r="E23" s="43"/>
      <c r="F23" s="39" t="s">
        <v>28</v>
      </c>
      <c r="G23" s="44">
        <v>0.2997</v>
      </c>
      <c r="H23" s="45">
        <v>75.205</v>
      </c>
      <c r="I23" s="46">
        <v>15.2</v>
      </c>
      <c r="J23" s="46">
        <v>69</v>
      </c>
      <c r="K23" s="47">
        <v>13.5</v>
      </c>
      <c r="L23" s="48">
        <v>90.66</v>
      </c>
      <c r="M23" s="48">
        <v>-0.79</v>
      </c>
      <c r="N23" s="49">
        <v>8.34</v>
      </c>
      <c r="O23" s="50">
        <v>1.54</v>
      </c>
      <c r="P23" s="50">
        <v>0.4</v>
      </c>
      <c r="Q23" s="51" t="s">
        <v>29</v>
      </c>
      <c r="R23" s="52">
        <v>5</v>
      </c>
      <c r="S23" s="53">
        <v>14.5</v>
      </c>
      <c r="T23" s="47">
        <v>72.5</v>
      </c>
      <c r="U23" s="46">
        <v>29.2</v>
      </c>
      <c r="V23" s="53">
        <v>83.7</v>
      </c>
      <c r="W23" s="54">
        <v>1215</v>
      </c>
      <c r="X23" s="55">
        <v>4</v>
      </c>
    </row>
    <row r="24" spans="1:24" ht="15">
      <c r="A24" s="39">
        <v>20</v>
      </c>
      <c r="B24" s="40">
        <v>30</v>
      </c>
      <c r="C24" s="41" t="s">
        <v>65</v>
      </c>
      <c r="D24" s="42" t="s">
        <v>66</v>
      </c>
      <c r="E24" s="43"/>
      <c r="F24" s="39" t="s">
        <v>28</v>
      </c>
      <c r="G24" s="44">
        <v>0.4959</v>
      </c>
      <c r="H24" s="45">
        <v>72.114</v>
      </c>
      <c r="I24" s="46">
        <v>14.6</v>
      </c>
      <c r="J24" s="46">
        <v>69.6</v>
      </c>
      <c r="K24" s="47">
        <v>13.1</v>
      </c>
      <c r="L24" s="48">
        <v>90.4</v>
      </c>
      <c r="M24" s="48">
        <v>-1.13</v>
      </c>
      <c r="N24" s="49">
        <v>10.16</v>
      </c>
      <c r="O24" s="50">
        <v>1.37</v>
      </c>
      <c r="P24" s="50">
        <v>0.39</v>
      </c>
      <c r="Q24" s="51" t="s">
        <v>29</v>
      </c>
      <c r="R24" s="52">
        <v>5</v>
      </c>
      <c r="S24" s="53">
        <v>4.4</v>
      </c>
      <c r="T24" s="47">
        <v>67.8</v>
      </c>
      <c r="U24" s="46">
        <v>6.1</v>
      </c>
      <c r="V24" s="53">
        <v>77.5</v>
      </c>
      <c r="W24" s="54">
        <v>1240</v>
      </c>
      <c r="X24" s="55">
        <v>4</v>
      </c>
    </row>
    <row r="25" spans="1:24" ht="15">
      <c r="A25" s="39">
        <v>21</v>
      </c>
      <c r="B25" s="40">
        <v>31</v>
      </c>
      <c r="C25" s="41" t="s">
        <v>67</v>
      </c>
      <c r="D25" s="42" t="s">
        <v>68</v>
      </c>
      <c r="E25" s="43"/>
      <c r="F25" s="39" t="s">
        <v>49</v>
      </c>
      <c r="G25" s="44">
        <v>0.91455</v>
      </c>
      <c r="H25" s="45">
        <v>68.444</v>
      </c>
      <c r="I25" s="46">
        <v>14</v>
      </c>
      <c r="J25" s="46">
        <v>69.1</v>
      </c>
      <c r="K25" s="47">
        <v>12.7</v>
      </c>
      <c r="L25" s="48">
        <v>90.82</v>
      </c>
      <c r="M25" s="48">
        <v>-0.91</v>
      </c>
      <c r="N25" s="49">
        <v>8.41</v>
      </c>
      <c r="O25" s="50">
        <v>1.35</v>
      </c>
      <c r="P25" s="50">
        <v>0.4</v>
      </c>
      <c r="Q25" s="51" t="s">
        <v>32</v>
      </c>
      <c r="R25" s="52">
        <v>4</v>
      </c>
      <c r="S25" s="53">
        <v>5.6</v>
      </c>
      <c r="T25" s="47">
        <v>67.1</v>
      </c>
      <c r="U25" s="46">
        <v>9.3</v>
      </c>
      <c r="V25" s="53">
        <v>76.8</v>
      </c>
      <c r="W25" s="54">
        <v>1125</v>
      </c>
      <c r="X25" s="55">
        <v>3</v>
      </c>
    </row>
    <row r="26" spans="1:24" ht="15">
      <c r="A26" s="39">
        <v>22</v>
      </c>
      <c r="B26" s="40">
        <v>32</v>
      </c>
      <c r="C26" s="41" t="s">
        <v>69</v>
      </c>
      <c r="D26" s="42" t="s">
        <v>68</v>
      </c>
      <c r="E26" s="43"/>
      <c r="F26" s="39" t="s">
        <v>28</v>
      </c>
      <c r="G26" s="44">
        <v>0.783</v>
      </c>
      <c r="H26" s="45">
        <v>74.021</v>
      </c>
      <c r="I26" s="46">
        <v>14.5</v>
      </c>
      <c r="J26" s="46">
        <v>69.4</v>
      </c>
      <c r="K26" s="47">
        <v>13.1</v>
      </c>
      <c r="L26" s="48">
        <v>90.31</v>
      </c>
      <c r="M26" s="48">
        <v>-1.45</v>
      </c>
      <c r="N26" s="49">
        <v>11.34</v>
      </c>
      <c r="O26" s="50">
        <v>1.41</v>
      </c>
      <c r="P26" s="50">
        <v>0.4</v>
      </c>
      <c r="Q26" s="51" t="s">
        <v>32</v>
      </c>
      <c r="R26" s="52">
        <v>4</v>
      </c>
      <c r="S26" s="53">
        <v>5.8</v>
      </c>
      <c r="T26" s="47">
        <v>65.9</v>
      </c>
      <c r="U26" s="46">
        <v>8.4</v>
      </c>
      <c r="V26" s="53">
        <v>75.6</v>
      </c>
      <c r="W26" s="54">
        <v>1150</v>
      </c>
      <c r="X26" s="55">
        <v>3</v>
      </c>
    </row>
    <row r="27" spans="1:24" ht="15">
      <c r="A27" s="39">
        <v>23</v>
      </c>
      <c r="B27" s="40">
        <v>33</v>
      </c>
      <c r="C27" s="56" t="s">
        <v>70</v>
      </c>
      <c r="D27" s="42" t="s">
        <v>71</v>
      </c>
      <c r="E27" s="43"/>
      <c r="F27" s="39" t="s">
        <v>28</v>
      </c>
      <c r="G27" s="44">
        <v>0.09235</v>
      </c>
      <c r="H27" s="45">
        <v>72.999</v>
      </c>
      <c r="I27" s="46">
        <v>14.8</v>
      </c>
      <c r="J27" s="46">
        <v>69.5</v>
      </c>
      <c r="K27" s="47">
        <v>13.2</v>
      </c>
      <c r="L27" s="48">
        <v>90.29</v>
      </c>
      <c r="M27" s="48">
        <v>-1.12</v>
      </c>
      <c r="N27" s="49">
        <v>10.23</v>
      </c>
      <c r="O27" s="50">
        <v>1.55</v>
      </c>
      <c r="P27" s="50">
        <v>0.4</v>
      </c>
      <c r="Q27" s="51" t="s">
        <v>32</v>
      </c>
      <c r="R27" s="52">
        <v>5</v>
      </c>
      <c r="S27" s="53">
        <v>8.5</v>
      </c>
      <c r="T27" s="47">
        <v>66.9</v>
      </c>
      <c r="U27" s="46">
        <v>13.6</v>
      </c>
      <c r="V27" s="53">
        <v>77.6</v>
      </c>
      <c r="W27" s="54">
        <v>1190</v>
      </c>
      <c r="X27" s="55">
        <v>4</v>
      </c>
    </row>
    <row r="28" spans="1:24" ht="15">
      <c r="A28" s="39">
        <v>24</v>
      </c>
      <c r="B28" s="40">
        <v>34</v>
      </c>
      <c r="C28" s="41" t="s">
        <v>72</v>
      </c>
      <c r="D28" s="42" t="s">
        <v>73</v>
      </c>
      <c r="E28" s="43"/>
      <c r="F28" s="39" t="s">
        <v>28</v>
      </c>
      <c r="G28" s="44">
        <v>0.7831</v>
      </c>
      <c r="H28" s="45">
        <v>76.665</v>
      </c>
      <c r="I28" s="46">
        <v>15</v>
      </c>
      <c r="J28" s="46">
        <v>67.4</v>
      </c>
      <c r="K28" s="47">
        <v>13.1</v>
      </c>
      <c r="L28" s="48">
        <v>90.35</v>
      </c>
      <c r="M28" s="48">
        <v>-1.24</v>
      </c>
      <c r="N28" s="49">
        <v>10.08</v>
      </c>
      <c r="O28" s="50">
        <v>1.69</v>
      </c>
      <c r="P28" s="50">
        <v>0.41</v>
      </c>
      <c r="Q28" s="51" t="s">
        <v>32</v>
      </c>
      <c r="R28" s="52">
        <v>4</v>
      </c>
      <c r="S28" s="53">
        <v>7.4</v>
      </c>
      <c r="T28" s="47">
        <v>67.2</v>
      </c>
      <c r="U28" s="46">
        <v>9.8</v>
      </c>
      <c r="V28" s="53">
        <v>76.4</v>
      </c>
      <c r="W28" s="54">
        <v>1190</v>
      </c>
      <c r="X28" s="55">
        <v>4</v>
      </c>
    </row>
    <row r="29" spans="1:24" ht="15">
      <c r="A29" s="39">
        <v>25</v>
      </c>
      <c r="B29" s="40">
        <v>36</v>
      </c>
      <c r="C29" s="41" t="s">
        <v>74</v>
      </c>
      <c r="D29" s="42" t="s">
        <v>75</v>
      </c>
      <c r="E29" s="43"/>
      <c r="F29" s="39" t="s">
        <v>28</v>
      </c>
      <c r="G29" s="44">
        <v>0.9929</v>
      </c>
      <c r="H29" s="45">
        <v>81.824</v>
      </c>
      <c r="I29" s="46">
        <v>16</v>
      </c>
      <c r="J29" s="46">
        <v>66.7</v>
      </c>
      <c r="K29" s="47">
        <v>14.3</v>
      </c>
      <c r="L29" s="48">
        <v>89.81</v>
      </c>
      <c r="M29" s="48">
        <v>-0.97</v>
      </c>
      <c r="N29" s="49">
        <v>10.69</v>
      </c>
      <c r="O29" s="50">
        <v>1.66</v>
      </c>
      <c r="P29" s="50">
        <v>0.44</v>
      </c>
      <c r="Q29" s="51" t="s">
        <v>32</v>
      </c>
      <c r="R29" s="52">
        <v>4</v>
      </c>
      <c r="S29" s="53">
        <v>11.9</v>
      </c>
      <c r="T29" s="47">
        <v>69.8</v>
      </c>
      <c r="U29" s="46">
        <v>18.3</v>
      </c>
      <c r="V29" s="53">
        <v>79.5</v>
      </c>
      <c r="W29" s="54">
        <v>1270</v>
      </c>
      <c r="X29" s="55">
        <v>4</v>
      </c>
    </row>
    <row r="30" spans="1:24" ht="15">
      <c r="A30" s="39">
        <v>26</v>
      </c>
      <c r="B30" s="40">
        <v>37</v>
      </c>
      <c r="C30" s="41" t="s">
        <v>76</v>
      </c>
      <c r="D30" s="42" t="s">
        <v>77</v>
      </c>
      <c r="E30" s="43"/>
      <c r="F30" s="39" t="s">
        <v>28</v>
      </c>
      <c r="G30" s="44">
        <v>0.0862</v>
      </c>
      <c r="H30" s="45">
        <v>79.955</v>
      </c>
      <c r="I30" s="46">
        <v>14.3</v>
      </c>
      <c r="J30" s="46">
        <v>65.6</v>
      </c>
      <c r="K30" s="47">
        <v>12.9</v>
      </c>
      <c r="L30" s="48">
        <v>90.22</v>
      </c>
      <c r="M30" s="48">
        <v>-0.97</v>
      </c>
      <c r="N30" s="49">
        <v>9.57</v>
      </c>
      <c r="O30" s="50">
        <v>1.32</v>
      </c>
      <c r="P30" s="50">
        <v>0.44</v>
      </c>
      <c r="Q30" s="51" t="s">
        <v>29</v>
      </c>
      <c r="R30" s="52">
        <v>5</v>
      </c>
      <c r="S30" s="53">
        <v>8</v>
      </c>
      <c r="T30" s="47">
        <v>67.7</v>
      </c>
      <c r="U30" s="46">
        <v>14.5</v>
      </c>
      <c r="V30" s="53">
        <v>77.4</v>
      </c>
      <c r="W30" s="54">
        <v>1295</v>
      </c>
      <c r="X30" s="55">
        <v>4</v>
      </c>
    </row>
    <row r="31" spans="1:24" ht="15">
      <c r="A31" s="39">
        <v>27</v>
      </c>
      <c r="B31" s="58">
        <v>38</v>
      </c>
      <c r="C31" s="56" t="s">
        <v>78</v>
      </c>
      <c r="D31" s="42" t="s">
        <v>79</v>
      </c>
      <c r="E31" s="43"/>
      <c r="F31" s="39" t="s">
        <v>28</v>
      </c>
      <c r="G31" s="44">
        <v>0.06</v>
      </c>
      <c r="H31" s="45">
        <v>71.255</v>
      </c>
      <c r="I31" s="46">
        <v>15.3</v>
      </c>
      <c r="J31" s="46">
        <v>66.6</v>
      </c>
      <c r="K31" s="47">
        <v>13.3</v>
      </c>
      <c r="L31" s="48">
        <v>90.45</v>
      </c>
      <c r="M31" s="48">
        <v>-1.11</v>
      </c>
      <c r="N31" s="49">
        <v>9.84</v>
      </c>
      <c r="O31" s="50">
        <v>1.54</v>
      </c>
      <c r="P31" s="50">
        <v>0.41</v>
      </c>
      <c r="Q31" s="51" t="s">
        <v>29</v>
      </c>
      <c r="R31" s="52">
        <v>5</v>
      </c>
      <c r="S31" s="53">
        <v>5.8</v>
      </c>
      <c r="T31" s="47">
        <v>68.4</v>
      </c>
      <c r="U31" s="46">
        <v>9.2</v>
      </c>
      <c r="V31" s="53">
        <v>78.6</v>
      </c>
      <c r="W31" s="54">
        <v>1315</v>
      </c>
      <c r="X31" s="55">
        <v>4</v>
      </c>
    </row>
    <row r="32" spans="1:24" ht="15">
      <c r="A32" s="39">
        <v>28</v>
      </c>
      <c r="B32" s="40">
        <v>46</v>
      </c>
      <c r="C32" s="41" t="s">
        <v>80</v>
      </c>
      <c r="D32" s="42" t="s">
        <v>81</v>
      </c>
      <c r="E32" s="43"/>
      <c r="F32" s="39" t="s">
        <v>28</v>
      </c>
      <c r="G32" s="44">
        <v>0.8749</v>
      </c>
      <c r="H32" s="45">
        <v>73.643</v>
      </c>
      <c r="I32" s="46">
        <v>14.6</v>
      </c>
      <c r="J32" s="46">
        <v>70.2</v>
      </c>
      <c r="K32" s="47">
        <v>13</v>
      </c>
      <c r="L32" s="48">
        <v>90.38</v>
      </c>
      <c r="M32" s="48">
        <v>-1.53</v>
      </c>
      <c r="N32" s="49">
        <v>11.73</v>
      </c>
      <c r="O32" s="50">
        <v>1.53</v>
      </c>
      <c r="P32" s="50">
        <v>0.42</v>
      </c>
      <c r="Q32" s="51" t="s">
        <v>29</v>
      </c>
      <c r="R32" s="52">
        <v>5</v>
      </c>
      <c r="S32" s="53">
        <v>9.8</v>
      </c>
      <c r="T32" s="47">
        <v>68.1</v>
      </c>
      <c r="U32" s="46">
        <v>19.7</v>
      </c>
      <c r="V32" s="53">
        <v>77.8</v>
      </c>
      <c r="W32" s="54">
        <v>1200</v>
      </c>
      <c r="X32" s="55">
        <v>4</v>
      </c>
    </row>
    <row r="33" spans="1:24" ht="15">
      <c r="A33" s="39">
        <v>29</v>
      </c>
      <c r="B33" s="40">
        <v>48</v>
      </c>
      <c r="C33" s="41" t="s">
        <v>82</v>
      </c>
      <c r="D33" s="57" t="s">
        <v>83</v>
      </c>
      <c r="E33" s="43"/>
      <c r="F33" s="39" t="s">
        <v>28</v>
      </c>
      <c r="G33" s="44">
        <v>0.06515</v>
      </c>
      <c r="H33" s="45">
        <v>74.154</v>
      </c>
      <c r="I33" s="46">
        <v>15</v>
      </c>
      <c r="J33" s="46">
        <v>67.9</v>
      </c>
      <c r="K33" s="47">
        <v>13.5</v>
      </c>
      <c r="L33" s="48">
        <v>90.71</v>
      </c>
      <c r="M33" s="48">
        <v>-1.79</v>
      </c>
      <c r="N33" s="49">
        <v>11.76</v>
      </c>
      <c r="O33" s="50">
        <v>1.54</v>
      </c>
      <c r="P33" s="50">
        <v>0.4</v>
      </c>
      <c r="Q33" s="51" t="s">
        <v>29</v>
      </c>
      <c r="R33" s="52">
        <v>4</v>
      </c>
      <c r="S33" s="53">
        <v>13.1</v>
      </c>
      <c r="T33" s="47">
        <v>69.9</v>
      </c>
      <c r="U33" s="46">
        <v>30.6</v>
      </c>
      <c r="V33" s="53">
        <v>79.6</v>
      </c>
      <c r="W33" s="54">
        <v>1325</v>
      </c>
      <c r="X33" s="55">
        <v>4</v>
      </c>
    </row>
    <row r="34" spans="1:24" ht="15.75" thickBot="1">
      <c r="A34" s="59">
        <v>30</v>
      </c>
      <c r="B34" s="60">
        <v>49</v>
      </c>
      <c r="C34" s="61" t="s">
        <v>84</v>
      </c>
      <c r="D34" s="62" t="s">
        <v>85</v>
      </c>
      <c r="E34" s="63"/>
      <c r="F34" s="59" t="s">
        <v>28</v>
      </c>
      <c r="G34" s="64">
        <v>0.93625</v>
      </c>
      <c r="H34" s="65">
        <v>77.771</v>
      </c>
      <c r="I34" s="66">
        <v>15.8</v>
      </c>
      <c r="J34" s="66">
        <v>64.8</v>
      </c>
      <c r="K34" s="67">
        <v>14.1</v>
      </c>
      <c r="L34" s="68">
        <v>89.85</v>
      </c>
      <c r="M34" s="68">
        <v>-1.37</v>
      </c>
      <c r="N34" s="69">
        <v>11.39</v>
      </c>
      <c r="O34" s="70">
        <v>1.51</v>
      </c>
      <c r="P34" s="70">
        <v>0.42</v>
      </c>
      <c r="Q34" s="71" t="s">
        <v>29</v>
      </c>
      <c r="R34" s="72">
        <v>5</v>
      </c>
      <c r="S34" s="73">
        <v>10.3</v>
      </c>
      <c r="T34" s="67">
        <v>70.4</v>
      </c>
      <c r="U34" s="66">
        <v>13.3</v>
      </c>
      <c r="V34" s="73">
        <v>80.6</v>
      </c>
      <c r="W34" s="74">
        <v>1435</v>
      </c>
      <c r="X34" s="75">
        <v>4</v>
      </c>
    </row>
    <row r="35" spans="1:24" ht="15">
      <c r="A35" s="76"/>
      <c r="B35" s="76"/>
      <c r="C35" s="76"/>
      <c r="D35" s="77" t="s">
        <v>86</v>
      </c>
      <c r="E35" s="76"/>
      <c r="F35" s="76"/>
      <c r="G35" s="78">
        <v>0.01115</v>
      </c>
      <c r="H35" s="79">
        <v>68.444</v>
      </c>
      <c r="I35" s="80">
        <v>13.3</v>
      </c>
      <c r="J35" s="80">
        <v>64.8</v>
      </c>
      <c r="K35" s="80">
        <v>12</v>
      </c>
      <c r="L35" s="81">
        <v>89.6</v>
      </c>
      <c r="M35" s="81">
        <v>-1.79</v>
      </c>
      <c r="N35" s="81">
        <v>8.34</v>
      </c>
      <c r="O35" s="81">
        <v>1.19</v>
      </c>
      <c r="P35" s="81">
        <v>0.37</v>
      </c>
      <c r="Q35" s="80"/>
      <c r="R35" s="80">
        <v>2</v>
      </c>
      <c r="S35" s="80">
        <v>4.2</v>
      </c>
      <c r="T35" s="80">
        <v>65.4</v>
      </c>
      <c r="U35" s="80">
        <v>5.6</v>
      </c>
      <c r="V35" s="80">
        <v>75.2</v>
      </c>
      <c r="W35" s="79">
        <v>1100</v>
      </c>
      <c r="X35" s="80">
        <v>3</v>
      </c>
    </row>
    <row r="36" spans="4:24" ht="15">
      <c r="D36" s="77" t="s">
        <v>87</v>
      </c>
      <c r="G36" s="78">
        <v>0.9929</v>
      </c>
      <c r="H36" s="79">
        <v>83.384</v>
      </c>
      <c r="I36" s="80">
        <v>16</v>
      </c>
      <c r="J36" s="80">
        <v>72.2</v>
      </c>
      <c r="K36" s="80">
        <v>14.3</v>
      </c>
      <c r="L36" s="81">
        <v>90.82</v>
      </c>
      <c r="M36" s="81">
        <v>-0.79</v>
      </c>
      <c r="N36" s="81">
        <v>12.55</v>
      </c>
      <c r="O36" s="81">
        <v>1.69</v>
      </c>
      <c r="P36" s="81">
        <v>0.44</v>
      </c>
      <c r="Q36" s="80"/>
      <c r="R36" s="80">
        <v>5</v>
      </c>
      <c r="S36" s="80">
        <v>14.8</v>
      </c>
      <c r="T36" s="80">
        <v>72.5</v>
      </c>
      <c r="U36" s="80">
        <v>30.6</v>
      </c>
      <c r="V36" s="80">
        <v>83.7</v>
      </c>
      <c r="W36" s="79">
        <v>1435</v>
      </c>
      <c r="X36" s="80">
        <v>4</v>
      </c>
    </row>
    <row r="37" spans="4:24" ht="15">
      <c r="D37" s="77" t="s">
        <v>88</v>
      </c>
      <c r="G37" s="78">
        <v>0.5492893333333332</v>
      </c>
      <c r="H37" s="79">
        <v>75.82066666666668</v>
      </c>
      <c r="I37" s="80">
        <v>14.793333333333338</v>
      </c>
      <c r="J37" s="80">
        <v>68.44000000000001</v>
      </c>
      <c r="K37" s="80">
        <v>13.246666666666668</v>
      </c>
      <c r="L37" s="81">
        <v>90.28433333333332</v>
      </c>
      <c r="M37" s="81">
        <v>-1.2089999999999999</v>
      </c>
      <c r="N37" s="81">
        <v>10.711666666666664</v>
      </c>
      <c r="O37" s="81">
        <v>1.457</v>
      </c>
      <c r="P37" s="81">
        <v>0.4086666666666668</v>
      </c>
      <c r="Q37" s="80"/>
      <c r="R37" s="80">
        <v>4.3</v>
      </c>
      <c r="S37" s="80">
        <v>8.036666666666667</v>
      </c>
      <c r="T37" s="80">
        <v>67.78666666666666</v>
      </c>
      <c r="U37" s="80">
        <v>13.976666666666668</v>
      </c>
      <c r="V37" s="80">
        <v>77.80333333333333</v>
      </c>
      <c r="W37" s="79">
        <v>1225.6666666666667</v>
      </c>
      <c r="X37" s="80">
        <v>3.8666666666666667</v>
      </c>
    </row>
  </sheetData>
  <sheetProtection/>
  <mergeCells count="4">
    <mergeCell ref="A1:I1"/>
    <mergeCell ref="J3:P3"/>
    <mergeCell ref="Q3:T3"/>
    <mergeCell ref="U3:X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">
      <selection activeCell="H41" sqref="H41"/>
    </sheetView>
  </sheetViews>
  <sheetFormatPr defaultColWidth="9.140625" defaultRowHeight="15"/>
  <sheetData>
    <row r="1" spans="1:24" ht="15.7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thickBot="1">
      <c r="A2" s="2" t="s">
        <v>89</v>
      </c>
      <c r="B2" s="3"/>
      <c r="C2" s="3"/>
      <c r="D2" s="3"/>
      <c r="E2" s="3"/>
      <c r="F2" s="3"/>
      <c r="G2" s="1"/>
      <c r="H2" s="4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thickBot="1">
      <c r="A3" s="6"/>
      <c r="B3" s="7"/>
      <c r="C3" s="7"/>
      <c r="D3" s="7"/>
      <c r="E3" s="7"/>
      <c r="F3" s="8"/>
      <c r="G3" s="9"/>
      <c r="H3" s="9"/>
      <c r="I3" s="7"/>
      <c r="J3" s="154" t="s">
        <v>2</v>
      </c>
      <c r="K3" s="155"/>
      <c r="L3" s="155"/>
      <c r="M3" s="155"/>
      <c r="N3" s="155"/>
      <c r="O3" s="155"/>
      <c r="P3" s="156"/>
      <c r="Q3" s="157" t="s">
        <v>3</v>
      </c>
      <c r="R3" s="158"/>
      <c r="S3" s="158"/>
      <c r="T3" s="159"/>
      <c r="U3" s="157" t="s">
        <v>4</v>
      </c>
      <c r="V3" s="160"/>
      <c r="W3" s="160"/>
      <c r="X3" s="161"/>
    </row>
    <row r="4" spans="1:24" ht="138.75" thickBot="1">
      <c r="A4" s="10" t="s">
        <v>5</v>
      </c>
      <c r="B4" s="11" t="s">
        <v>6</v>
      </c>
      <c r="C4" s="12" t="s">
        <v>7</v>
      </c>
      <c r="D4" s="12" t="s">
        <v>8</v>
      </c>
      <c r="E4" s="12"/>
      <c r="F4" s="13" t="s">
        <v>9</v>
      </c>
      <c r="G4" s="14" t="s">
        <v>10</v>
      </c>
      <c r="H4" s="10" t="s">
        <v>11</v>
      </c>
      <c r="I4" s="15" t="s">
        <v>12</v>
      </c>
      <c r="J4" s="16" t="s">
        <v>13</v>
      </c>
      <c r="K4" s="17" t="s">
        <v>14</v>
      </c>
      <c r="L4" s="18" t="s">
        <v>15</v>
      </c>
      <c r="M4" s="18" t="s">
        <v>16</v>
      </c>
      <c r="N4" s="18" t="s">
        <v>17</v>
      </c>
      <c r="O4" s="17" t="s">
        <v>18</v>
      </c>
      <c r="P4" s="19" t="s">
        <v>19</v>
      </c>
      <c r="Q4" s="15" t="s">
        <v>20</v>
      </c>
      <c r="R4" s="15" t="s">
        <v>21</v>
      </c>
      <c r="S4" s="15" t="s">
        <v>22</v>
      </c>
      <c r="T4" s="20" t="s">
        <v>23</v>
      </c>
      <c r="U4" s="21" t="s">
        <v>22</v>
      </c>
      <c r="V4" s="15" t="s">
        <v>23</v>
      </c>
      <c r="W4" s="15" t="s">
        <v>24</v>
      </c>
      <c r="X4" s="20" t="s">
        <v>25</v>
      </c>
    </row>
    <row r="5" spans="1:26" ht="15.75">
      <c r="A5" s="22">
        <v>1</v>
      </c>
      <c r="B5" s="82">
        <v>1</v>
      </c>
      <c r="C5" s="83" t="s">
        <v>26</v>
      </c>
      <c r="D5" s="84" t="s">
        <v>27</v>
      </c>
      <c r="E5" s="26"/>
      <c r="F5" s="22" t="s">
        <v>28</v>
      </c>
      <c r="G5" s="27">
        <v>0.8462</v>
      </c>
      <c r="H5" s="85">
        <v>66.847</v>
      </c>
      <c r="I5" s="86">
        <v>13.3</v>
      </c>
      <c r="J5" s="87">
        <v>66.2</v>
      </c>
      <c r="K5" s="88">
        <v>12.1</v>
      </c>
      <c r="L5" s="89">
        <v>90.91</v>
      </c>
      <c r="M5" s="89">
        <v>-1.67</v>
      </c>
      <c r="N5" s="90">
        <v>10.87</v>
      </c>
      <c r="O5" s="91">
        <v>1.35</v>
      </c>
      <c r="P5" s="91">
        <v>0.44</v>
      </c>
      <c r="Q5" s="92" t="s">
        <v>29</v>
      </c>
      <c r="R5" s="93">
        <v>5</v>
      </c>
      <c r="S5" s="94">
        <v>4.9</v>
      </c>
      <c r="T5" s="95">
        <v>62.7</v>
      </c>
      <c r="U5" s="96">
        <v>9.8</v>
      </c>
      <c r="V5" s="94">
        <v>72.4</v>
      </c>
      <c r="W5" s="93">
        <v>1015</v>
      </c>
      <c r="X5" s="97">
        <v>4</v>
      </c>
      <c r="Y5" s="98"/>
      <c r="Z5" s="98"/>
    </row>
    <row r="6" spans="1:26" ht="15.75">
      <c r="A6" s="39">
        <v>2</v>
      </c>
      <c r="B6" s="99">
        <v>2</v>
      </c>
      <c r="C6" s="100" t="s">
        <v>30</v>
      </c>
      <c r="D6" s="42" t="s">
        <v>31</v>
      </c>
      <c r="E6" s="43"/>
      <c r="F6" s="39" t="s">
        <v>28</v>
      </c>
      <c r="G6" s="44">
        <v>0.7581</v>
      </c>
      <c r="H6" s="101">
        <v>57.429</v>
      </c>
      <c r="I6" s="102">
        <v>11.8</v>
      </c>
      <c r="J6" s="103">
        <v>59.1</v>
      </c>
      <c r="K6" s="104">
        <v>10.4</v>
      </c>
      <c r="L6" s="105">
        <v>91.08</v>
      </c>
      <c r="M6" s="105">
        <v>-1.36</v>
      </c>
      <c r="N6" s="106">
        <v>9.81</v>
      </c>
      <c r="O6" s="107">
        <v>1.42</v>
      </c>
      <c r="P6" s="107">
        <v>0.45</v>
      </c>
      <c r="Q6" s="108" t="s">
        <v>32</v>
      </c>
      <c r="R6" s="109">
        <v>5</v>
      </c>
      <c r="S6" s="110">
        <v>7.2</v>
      </c>
      <c r="T6" s="111">
        <v>59.4</v>
      </c>
      <c r="U6" s="112">
        <v>12.2</v>
      </c>
      <c r="V6" s="110">
        <v>69.6</v>
      </c>
      <c r="W6" s="109">
        <v>1030</v>
      </c>
      <c r="X6" s="113">
        <v>4</v>
      </c>
      <c r="Y6" s="98"/>
      <c r="Z6" s="98"/>
    </row>
    <row r="7" spans="1:26" ht="15.75">
      <c r="A7" s="39">
        <v>3</v>
      </c>
      <c r="B7" s="99">
        <v>3</v>
      </c>
      <c r="C7" s="100" t="s">
        <v>33</v>
      </c>
      <c r="D7" s="42" t="s">
        <v>34</v>
      </c>
      <c r="E7" s="43"/>
      <c r="F7" s="39" t="s">
        <v>28</v>
      </c>
      <c r="G7" s="44">
        <v>0.552</v>
      </c>
      <c r="H7" s="101">
        <v>74.841</v>
      </c>
      <c r="I7" s="102">
        <v>13.3</v>
      </c>
      <c r="J7" s="103">
        <v>66.3</v>
      </c>
      <c r="K7" s="104">
        <v>11.9</v>
      </c>
      <c r="L7" s="105">
        <v>90.85</v>
      </c>
      <c r="M7" s="105">
        <v>-1.92</v>
      </c>
      <c r="N7" s="106">
        <v>12.42</v>
      </c>
      <c r="O7" s="107">
        <v>1.23</v>
      </c>
      <c r="P7" s="107">
        <v>0.44</v>
      </c>
      <c r="Q7" s="108" t="s">
        <v>29</v>
      </c>
      <c r="R7" s="109">
        <v>5</v>
      </c>
      <c r="S7" s="110">
        <v>5.7</v>
      </c>
      <c r="T7" s="111">
        <v>61.5</v>
      </c>
      <c r="U7" s="112">
        <v>10.4</v>
      </c>
      <c r="V7" s="110">
        <v>71.2</v>
      </c>
      <c r="W7" s="109">
        <v>1120</v>
      </c>
      <c r="X7" s="113">
        <v>4</v>
      </c>
      <c r="Y7" s="98"/>
      <c r="Z7" s="98"/>
    </row>
    <row r="8" spans="1:26" ht="15.75">
      <c r="A8" s="39">
        <v>4</v>
      </c>
      <c r="B8" s="99">
        <v>4</v>
      </c>
      <c r="C8" s="114" t="s">
        <v>35</v>
      </c>
      <c r="D8" s="42" t="s">
        <v>36</v>
      </c>
      <c r="E8" s="43"/>
      <c r="F8" s="39" t="s">
        <v>28</v>
      </c>
      <c r="G8" s="44">
        <v>0.5292</v>
      </c>
      <c r="H8" s="101">
        <v>76.595</v>
      </c>
      <c r="I8" s="102">
        <v>11.8</v>
      </c>
      <c r="J8" s="103">
        <v>60.4</v>
      </c>
      <c r="K8" s="104">
        <v>10.2</v>
      </c>
      <c r="L8" s="105">
        <v>90.86</v>
      </c>
      <c r="M8" s="105">
        <v>-1.89</v>
      </c>
      <c r="N8" s="106">
        <v>12.32</v>
      </c>
      <c r="O8" s="107">
        <v>1.38</v>
      </c>
      <c r="P8" s="107">
        <v>0.46</v>
      </c>
      <c r="Q8" s="108" t="s">
        <v>32</v>
      </c>
      <c r="R8" s="109">
        <v>4</v>
      </c>
      <c r="S8" s="110">
        <v>5.4</v>
      </c>
      <c r="T8" s="111">
        <v>59.5</v>
      </c>
      <c r="U8" s="112">
        <v>7.4</v>
      </c>
      <c r="V8" s="110">
        <v>69.2</v>
      </c>
      <c r="W8" s="109">
        <v>960</v>
      </c>
      <c r="X8" s="113">
        <v>4</v>
      </c>
      <c r="Y8" s="98"/>
      <c r="Z8" s="98"/>
    </row>
    <row r="9" spans="1:26" ht="15.75">
      <c r="A9" s="39">
        <v>5</v>
      </c>
      <c r="B9" s="99">
        <v>5</v>
      </c>
      <c r="C9" s="114" t="s">
        <v>37</v>
      </c>
      <c r="D9" s="42" t="s">
        <v>38</v>
      </c>
      <c r="E9" s="43"/>
      <c r="F9" s="39" t="s">
        <v>28</v>
      </c>
      <c r="G9" s="44">
        <v>0.71375</v>
      </c>
      <c r="H9" s="101">
        <v>72.735</v>
      </c>
      <c r="I9" s="102">
        <v>11.8</v>
      </c>
      <c r="J9" s="103">
        <v>69.7</v>
      </c>
      <c r="K9" s="104">
        <v>10.3</v>
      </c>
      <c r="L9" s="105">
        <v>90.92</v>
      </c>
      <c r="M9" s="105">
        <v>-1.87</v>
      </c>
      <c r="N9" s="106">
        <v>12.27</v>
      </c>
      <c r="O9" s="107">
        <v>1.38</v>
      </c>
      <c r="P9" s="107">
        <v>0.42</v>
      </c>
      <c r="Q9" s="108" t="s">
        <v>32</v>
      </c>
      <c r="R9" s="109">
        <v>5</v>
      </c>
      <c r="S9" s="110">
        <v>6</v>
      </c>
      <c r="T9" s="111">
        <v>58.9</v>
      </c>
      <c r="U9" s="112">
        <v>9.9</v>
      </c>
      <c r="V9" s="110">
        <v>68.6</v>
      </c>
      <c r="W9" s="109">
        <v>965</v>
      </c>
      <c r="X9" s="113">
        <v>4</v>
      </c>
      <c r="Y9" s="98"/>
      <c r="Z9" s="98"/>
    </row>
    <row r="10" spans="1:26" ht="15.75">
      <c r="A10" s="39">
        <v>6</v>
      </c>
      <c r="B10" s="99">
        <v>6</v>
      </c>
      <c r="C10" s="100" t="s">
        <v>39</v>
      </c>
      <c r="D10" s="115" t="s">
        <v>40</v>
      </c>
      <c r="E10" s="43"/>
      <c r="F10" s="39" t="s">
        <v>28</v>
      </c>
      <c r="G10" s="44">
        <v>0.87425</v>
      </c>
      <c r="H10" s="101">
        <v>74.128</v>
      </c>
      <c r="I10" s="102">
        <v>11.9</v>
      </c>
      <c r="J10" s="103">
        <v>67.5</v>
      </c>
      <c r="K10" s="104">
        <v>10.4</v>
      </c>
      <c r="L10" s="105">
        <v>90.62</v>
      </c>
      <c r="M10" s="105">
        <v>-1.7</v>
      </c>
      <c r="N10" s="106">
        <v>11.95</v>
      </c>
      <c r="O10" s="107">
        <v>1.2</v>
      </c>
      <c r="P10" s="107">
        <v>0.43</v>
      </c>
      <c r="Q10" s="108" t="s">
        <v>32</v>
      </c>
      <c r="R10" s="109">
        <v>4</v>
      </c>
      <c r="S10" s="110">
        <v>6.3</v>
      </c>
      <c r="T10" s="111">
        <v>58.8</v>
      </c>
      <c r="U10" s="112">
        <v>6.8</v>
      </c>
      <c r="V10" s="110">
        <v>69.5</v>
      </c>
      <c r="W10" s="109">
        <v>990</v>
      </c>
      <c r="X10" s="113">
        <v>4</v>
      </c>
      <c r="Y10" s="98"/>
      <c r="Z10" s="98"/>
    </row>
    <row r="11" spans="1:26" ht="15.75">
      <c r="A11" s="39">
        <v>7</v>
      </c>
      <c r="B11" s="99">
        <v>8</v>
      </c>
      <c r="C11" s="114" t="s">
        <v>41</v>
      </c>
      <c r="D11" s="42" t="s">
        <v>42</v>
      </c>
      <c r="E11" s="43"/>
      <c r="F11" s="39" t="s">
        <v>28</v>
      </c>
      <c r="G11" s="44">
        <v>0.7083</v>
      </c>
      <c r="H11" s="101">
        <v>68.841</v>
      </c>
      <c r="I11" s="102">
        <v>11.5</v>
      </c>
      <c r="J11" s="103">
        <v>62.7</v>
      </c>
      <c r="K11" s="104">
        <v>10.2</v>
      </c>
      <c r="L11" s="105">
        <v>90.77</v>
      </c>
      <c r="M11" s="105">
        <v>-1.66</v>
      </c>
      <c r="N11" s="106">
        <v>11.55</v>
      </c>
      <c r="O11" s="107">
        <v>1.32</v>
      </c>
      <c r="P11" s="107">
        <v>0.43</v>
      </c>
      <c r="Q11" s="108" t="s">
        <v>32</v>
      </c>
      <c r="R11" s="109">
        <v>4</v>
      </c>
      <c r="S11" s="110">
        <v>4</v>
      </c>
      <c r="T11" s="111">
        <v>59</v>
      </c>
      <c r="U11" s="112">
        <v>5.4</v>
      </c>
      <c r="V11" s="110">
        <v>69.2</v>
      </c>
      <c r="W11" s="109">
        <v>960</v>
      </c>
      <c r="X11" s="113">
        <v>4</v>
      </c>
      <c r="Y11" s="98"/>
      <c r="Z11" s="98"/>
    </row>
    <row r="12" spans="1:26" ht="15.75">
      <c r="A12" s="39">
        <v>8</v>
      </c>
      <c r="B12" s="99">
        <v>10</v>
      </c>
      <c r="C12" s="100" t="s">
        <v>43</v>
      </c>
      <c r="D12" s="42" t="s">
        <v>44</v>
      </c>
      <c r="E12" s="43"/>
      <c r="F12" s="39" t="s">
        <v>28</v>
      </c>
      <c r="G12" s="44">
        <v>0.65055</v>
      </c>
      <c r="H12" s="101">
        <v>85.832</v>
      </c>
      <c r="I12" s="102">
        <v>11.1</v>
      </c>
      <c r="J12" s="103">
        <v>63.6</v>
      </c>
      <c r="K12" s="104">
        <v>9.6</v>
      </c>
      <c r="L12" s="105">
        <v>90.79</v>
      </c>
      <c r="M12" s="105">
        <v>-1.51</v>
      </c>
      <c r="N12" s="106">
        <v>11.06</v>
      </c>
      <c r="O12" s="107">
        <v>1.22</v>
      </c>
      <c r="P12" s="107">
        <v>0.44</v>
      </c>
      <c r="Q12" s="108" t="s">
        <v>32</v>
      </c>
      <c r="R12" s="109">
        <v>5</v>
      </c>
      <c r="S12" s="110">
        <v>8.7</v>
      </c>
      <c r="T12" s="111">
        <v>59</v>
      </c>
      <c r="U12" s="112">
        <v>17.3</v>
      </c>
      <c r="V12" s="110">
        <v>72.7</v>
      </c>
      <c r="W12" s="109">
        <v>1035</v>
      </c>
      <c r="X12" s="113">
        <v>4</v>
      </c>
      <c r="Y12" s="98"/>
      <c r="Z12" s="98"/>
    </row>
    <row r="13" spans="1:26" ht="15.75">
      <c r="A13" s="39">
        <v>9</v>
      </c>
      <c r="B13" s="99">
        <v>11</v>
      </c>
      <c r="C13" s="114" t="s">
        <v>45</v>
      </c>
      <c r="D13" s="42" t="s">
        <v>46</v>
      </c>
      <c r="E13" s="43"/>
      <c r="F13" s="39" t="s">
        <v>28</v>
      </c>
      <c r="G13" s="44">
        <v>0.2096</v>
      </c>
      <c r="H13" s="101">
        <v>79.999</v>
      </c>
      <c r="I13" s="102">
        <v>11.1</v>
      </c>
      <c r="J13" s="103">
        <v>65.8</v>
      </c>
      <c r="K13" s="104">
        <v>9.6</v>
      </c>
      <c r="L13" s="105">
        <v>90.61</v>
      </c>
      <c r="M13" s="105">
        <v>-2.17</v>
      </c>
      <c r="N13" s="106">
        <v>13.9</v>
      </c>
      <c r="O13" s="107">
        <v>1.33</v>
      </c>
      <c r="P13" s="107">
        <v>0.45</v>
      </c>
      <c r="Q13" s="108" t="s">
        <v>32</v>
      </c>
      <c r="R13" s="109">
        <v>4</v>
      </c>
      <c r="S13" s="110">
        <v>6.8</v>
      </c>
      <c r="T13" s="111">
        <v>57.7</v>
      </c>
      <c r="U13" s="112">
        <v>9.5</v>
      </c>
      <c r="V13" s="110">
        <v>67.4</v>
      </c>
      <c r="W13" s="109">
        <v>985</v>
      </c>
      <c r="X13" s="113">
        <v>4</v>
      </c>
      <c r="Y13" s="98"/>
      <c r="Z13" s="98"/>
    </row>
    <row r="14" spans="1:26" ht="15.75">
      <c r="A14" s="39">
        <v>10</v>
      </c>
      <c r="B14" s="99">
        <v>14</v>
      </c>
      <c r="C14" s="100" t="s">
        <v>47</v>
      </c>
      <c r="D14" s="115" t="s">
        <v>48</v>
      </c>
      <c r="E14" s="43"/>
      <c r="F14" s="39" t="s">
        <v>49</v>
      </c>
      <c r="G14" s="44">
        <v>0.27495</v>
      </c>
      <c r="H14" s="101">
        <v>84.791</v>
      </c>
      <c r="I14" s="102">
        <v>10.3</v>
      </c>
      <c r="J14" s="103">
        <v>63</v>
      </c>
      <c r="K14" s="104">
        <v>8.8</v>
      </c>
      <c r="L14" s="105">
        <v>91.15</v>
      </c>
      <c r="M14" s="105">
        <v>-1.92</v>
      </c>
      <c r="N14" s="106">
        <v>11.76</v>
      </c>
      <c r="O14" s="107">
        <v>1.36</v>
      </c>
      <c r="P14" s="107">
        <v>0.46</v>
      </c>
      <c r="Q14" s="108" t="s">
        <v>90</v>
      </c>
      <c r="R14" s="109">
        <v>4</v>
      </c>
      <c r="S14" s="110">
        <v>6.8</v>
      </c>
      <c r="T14" s="111">
        <v>56.2</v>
      </c>
      <c r="U14" s="112">
        <v>9.9</v>
      </c>
      <c r="V14" s="110">
        <v>68.9</v>
      </c>
      <c r="W14" s="109">
        <v>885</v>
      </c>
      <c r="X14" s="113">
        <v>4</v>
      </c>
      <c r="Y14" s="98"/>
      <c r="Z14" s="98"/>
    </row>
    <row r="15" spans="1:26" ht="15.75">
      <c r="A15" s="39">
        <v>11</v>
      </c>
      <c r="B15" s="99">
        <v>16</v>
      </c>
      <c r="C15" s="100" t="s">
        <v>50</v>
      </c>
      <c r="D15" s="42" t="s">
        <v>51</v>
      </c>
      <c r="E15" s="43"/>
      <c r="F15" s="39" t="s">
        <v>28</v>
      </c>
      <c r="G15" s="44">
        <v>0.7911</v>
      </c>
      <c r="H15" s="101">
        <v>68.636</v>
      </c>
      <c r="I15" s="102">
        <v>12.8</v>
      </c>
      <c r="J15" s="103">
        <v>64.4</v>
      </c>
      <c r="K15" s="104">
        <v>10.8</v>
      </c>
      <c r="L15" s="105">
        <v>90.58</v>
      </c>
      <c r="M15" s="105">
        <v>-1.43</v>
      </c>
      <c r="N15" s="106">
        <v>10.8</v>
      </c>
      <c r="O15" s="107">
        <v>1.28</v>
      </c>
      <c r="P15" s="107">
        <v>0.43</v>
      </c>
      <c r="Q15" s="108" t="s">
        <v>32</v>
      </c>
      <c r="R15" s="109">
        <v>4</v>
      </c>
      <c r="S15" s="110">
        <v>4.7</v>
      </c>
      <c r="T15" s="111">
        <v>59.8</v>
      </c>
      <c r="U15" s="112">
        <v>7.5</v>
      </c>
      <c r="V15" s="110">
        <v>69.5</v>
      </c>
      <c r="W15" s="109">
        <v>945</v>
      </c>
      <c r="X15" s="113">
        <v>4</v>
      </c>
      <c r="Y15" s="98"/>
      <c r="Z15" s="98"/>
    </row>
    <row r="16" spans="1:26" ht="15.75">
      <c r="A16" s="39">
        <v>12</v>
      </c>
      <c r="B16" s="99">
        <v>17</v>
      </c>
      <c r="C16" s="100" t="s">
        <v>52</v>
      </c>
      <c r="D16" s="42" t="s">
        <v>53</v>
      </c>
      <c r="E16" s="43"/>
      <c r="F16" s="39" t="s">
        <v>28</v>
      </c>
      <c r="G16" s="44">
        <v>0.56335</v>
      </c>
      <c r="H16" s="101">
        <v>64.812</v>
      </c>
      <c r="I16" s="102">
        <v>13</v>
      </c>
      <c r="J16" s="103">
        <v>68.5</v>
      </c>
      <c r="K16" s="104">
        <v>12</v>
      </c>
      <c r="L16" s="105">
        <v>90.56</v>
      </c>
      <c r="M16" s="105">
        <v>-1.99</v>
      </c>
      <c r="N16" s="106">
        <v>12.57</v>
      </c>
      <c r="O16" s="107">
        <v>1.31</v>
      </c>
      <c r="P16" s="107">
        <v>0.41</v>
      </c>
      <c r="Q16" s="108" t="s">
        <v>32</v>
      </c>
      <c r="R16" s="109">
        <v>4</v>
      </c>
      <c r="S16" s="110">
        <v>4.8</v>
      </c>
      <c r="T16" s="111">
        <v>61.9</v>
      </c>
      <c r="U16" s="112">
        <v>8.8</v>
      </c>
      <c r="V16" s="110">
        <v>71.6</v>
      </c>
      <c r="W16" s="109">
        <v>1045</v>
      </c>
      <c r="X16" s="113">
        <v>4</v>
      </c>
      <c r="Y16" s="98"/>
      <c r="Z16" s="98"/>
    </row>
    <row r="17" spans="1:26" ht="15.75">
      <c r="A17" s="39">
        <v>13</v>
      </c>
      <c r="B17" s="99">
        <v>18</v>
      </c>
      <c r="C17" s="100" t="s">
        <v>54</v>
      </c>
      <c r="D17" s="42" t="s">
        <v>55</v>
      </c>
      <c r="E17" s="43"/>
      <c r="F17" s="39" t="s">
        <v>28</v>
      </c>
      <c r="G17" s="44">
        <v>0.76485</v>
      </c>
      <c r="H17" s="101">
        <v>72.692</v>
      </c>
      <c r="I17" s="102">
        <v>12.9</v>
      </c>
      <c r="J17" s="103">
        <v>66.4</v>
      </c>
      <c r="K17" s="104">
        <v>11.4</v>
      </c>
      <c r="L17" s="105">
        <v>90.25</v>
      </c>
      <c r="M17" s="105">
        <v>-1.69</v>
      </c>
      <c r="N17" s="106">
        <v>11.68</v>
      </c>
      <c r="O17" s="107">
        <v>1.25</v>
      </c>
      <c r="P17" s="107">
        <v>0.44</v>
      </c>
      <c r="Q17" s="108" t="s">
        <v>29</v>
      </c>
      <c r="R17" s="109">
        <v>5</v>
      </c>
      <c r="S17" s="110">
        <v>6.6</v>
      </c>
      <c r="T17" s="111">
        <v>60.5</v>
      </c>
      <c r="U17" s="112">
        <v>13.2</v>
      </c>
      <c r="V17" s="110">
        <v>75.7</v>
      </c>
      <c r="W17" s="109">
        <v>1025</v>
      </c>
      <c r="X17" s="113">
        <v>4</v>
      </c>
      <c r="Y17" s="98"/>
      <c r="Z17" s="98"/>
    </row>
    <row r="18" spans="1:26" ht="15.75">
      <c r="A18" s="39">
        <v>14</v>
      </c>
      <c r="B18" s="99">
        <v>19</v>
      </c>
      <c r="C18" s="114" t="s">
        <v>56</v>
      </c>
      <c r="D18" s="42" t="s">
        <v>53</v>
      </c>
      <c r="E18" s="43"/>
      <c r="F18" s="39" t="s">
        <v>49</v>
      </c>
      <c r="G18" s="44">
        <v>0.3055</v>
      </c>
      <c r="H18" s="101">
        <v>79.951</v>
      </c>
      <c r="I18" s="102">
        <v>11.3</v>
      </c>
      <c r="J18" s="103">
        <v>63.5</v>
      </c>
      <c r="K18" s="104">
        <v>9.9</v>
      </c>
      <c r="L18" s="105">
        <v>90.85</v>
      </c>
      <c r="M18" s="105">
        <v>-1.76</v>
      </c>
      <c r="N18" s="106">
        <v>11.22</v>
      </c>
      <c r="O18" s="107">
        <v>1.25</v>
      </c>
      <c r="P18" s="107">
        <v>0.45</v>
      </c>
      <c r="Q18" s="108" t="s">
        <v>32</v>
      </c>
      <c r="R18" s="109">
        <v>4</v>
      </c>
      <c r="S18" s="110">
        <v>6.5</v>
      </c>
      <c r="T18" s="111">
        <v>58.2</v>
      </c>
      <c r="U18" s="112">
        <v>9.8</v>
      </c>
      <c r="V18" s="110">
        <v>71.9</v>
      </c>
      <c r="W18" s="109">
        <v>935</v>
      </c>
      <c r="X18" s="113">
        <v>4</v>
      </c>
      <c r="Y18" s="98"/>
      <c r="Z18" s="98"/>
    </row>
    <row r="19" spans="1:26" ht="15.75">
      <c r="A19" s="39">
        <v>15</v>
      </c>
      <c r="B19" s="99">
        <v>20</v>
      </c>
      <c r="C19" s="100" t="s">
        <v>57</v>
      </c>
      <c r="D19" s="42" t="s">
        <v>53</v>
      </c>
      <c r="E19" s="43"/>
      <c r="F19" s="39" t="s">
        <v>28</v>
      </c>
      <c r="G19" s="44">
        <v>0.6773</v>
      </c>
      <c r="H19" s="101">
        <v>72.273</v>
      </c>
      <c r="I19" s="102">
        <v>12.5</v>
      </c>
      <c r="J19" s="103">
        <v>66.3</v>
      </c>
      <c r="K19" s="104">
        <v>10.8</v>
      </c>
      <c r="L19" s="105">
        <v>90.44</v>
      </c>
      <c r="M19" s="105">
        <v>-1.88</v>
      </c>
      <c r="N19" s="106">
        <v>12.19</v>
      </c>
      <c r="O19" s="107">
        <v>1.23</v>
      </c>
      <c r="P19" s="107">
        <v>0.42</v>
      </c>
      <c r="Q19" s="108" t="s">
        <v>32</v>
      </c>
      <c r="R19" s="109">
        <v>3</v>
      </c>
      <c r="S19" s="110">
        <v>5.4</v>
      </c>
      <c r="T19" s="111">
        <v>62.1</v>
      </c>
      <c r="U19" s="112">
        <v>11.4</v>
      </c>
      <c r="V19" s="110">
        <v>75.8</v>
      </c>
      <c r="W19" s="109">
        <v>1010</v>
      </c>
      <c r="X19" s="113">
        <v>3</v>
      </c>
      <c r="Y19" s="98"/>
      <c r="Z19" s="98"/>
    </row>
    <row r="20" spans="1:26" ht="15.75">
      <c r="A20" s="39">
        <v>16</v>
      </c>
      <c r="B20" s="99">
        <v>24</v>
      </c>
      <c r="C20" s="100" t="s">
        <v>58</v>
      </c>
      <c r="D20" s="42" t="s">
        <v>59</v>
      </c>
      <c r="E20" s="43"/>
      <c r="F20" s="39" t="s">
        <v>28</v>
      </c>
      <c r="G20" s="44">
        <v>0.1838</v>
      </c>
      <c r="H20" s="101">
        <v>84.143</v>
      </c>
      <c r="I20" s="102">
        <v>10.8</v>
      </c>
      <c r="J20" s="103">
        <v>62.9</v>
      </c>
      <c r="K20" s="104">
        <v>9.5</v>
      </c>
      <c r="L20" s="105">
        <v>90.94</v>
      </c>
      <c r="M20" s="105">
        <v>-1.92</v>
      </c>
      <c r="N20" s="106">
        <v>12.11</v>
      </c>
      <c r="O20" s="107">
        <v>1.28</v>
      </c>
      <c r="P20" s="107">
        <v>0.43</v>
      </c>
      <c r="Q20" s="108" t="s">
        <v>32</v>
      </c>
      <c r="R20" s="109">
        <v>4</v>
      </c>
      <c r="S20" s="110">
        <v>4.8</v>
      </c>
      <c r="T20" s="111">
        <v>58.4</v>
      </c>
      <c r="U20" s="112">
        <v>12.3</v>
      </c>
      <c r="V20" s="110">
        <v>69.6</v>
      </c>
      <c r="W20" s="109">
        <v>975</v>
      </c>
      <c r="X20" s="113">
        <v>4</v>
      </c>
      <c r="Y20" s="98"/>
      <c r="Z20" s="98"/>
    </row>
    <row r="21" spans="1:26" ht="15.75">
      <c r="A21" s="39">
        <v>17</v>
      </c>
      <c r="B21" s="99">
        <v>27</v>
      </c>
      <c r="C21" s="100" t="s">
        <v>60</v>
      </c>
      <c r="D21" s="42" t="s">
        <v>61</v>
      </c>
      <c r="E21" s="43"/>
      <c r="F21" s="39" t="s">
        <v>49</v>
      </c>
      <c r="G21" s="44">
        <v>0.58485</v>
      </c>
      <c r="H21" s="101">
        <v>73.853</v>
      </c>
      <c r="I21" s="102">
        <v>11.9</v>
      </c>
      <c r="J21" s="103">
        <v>65.8</v>
      </c>
      <c r="K21" s="104">
        <v>10.4</v>
      </c>
      <c r="L21" s="105">
        <v>91.02</v>
      </c>
      <c r="M21" s="105">
        <v>-1.84</v>
      </c>
      <c r="N21" s="106">
        <v>11.91</v>
      </c>
      <c r="O21" s="107">
        <v>1.41</v>
      </c>
      <c r="P21" s="107">
        <v>0.42</v>
      </c>
      <c r="Q21" s="108" t="s">
        <v>32</v>
      </c>
      <c r="R21" s="109">
        <v>4</v>
      </c>
      <c r="S21" s="110">
        <v>5.7</v>
      </c>
      <c r="T21" s="111">
        <v>59.4</v>
      </c>
      <c r="U21" s="112">
        <v>10.8</v>
      </c>
      <c r="V21" s="110">
        <v>71.6</v>
      </c>
      <c r="W21" s="109">
        <v>1010</v>
      </c>
      <c r="X21" s="113">
        <v>4</v>
      </c>
      <c r="Y21" s="98"/>
      <c r="Z21" s="98"/>
    </row>
    <row r="22" spans="1:26" ht="15.75">
      <c r="A22" s="39">
        <v>18</v>
      </c>
      <c r="B22" s="99">
        <v>28</v>
      </c>
      <c r="C22" s="114" t="s">
        <v>62</v>
      </c>
      <c r="D22" s="42" t="s">
        <v>61</v>
      </c>
      <c r="E22" s="43"/>
      <c r="F22" s="39" t="s">
        <v>49</v>
      </c>
      <c r="G22" s="44">
        <v>0.53695</v>
      </c>
      <c r="H22" s="101">
        <v>75.607</v>
      </c>
      <c r="I22" s="102">
        <v>12</v>
      </c>
      <c r="J22" s="103">
        <v>64.7</v>
      </c>
      <c r="K22" s="104">
        <v>10.4</v>
      </c>
      <c r="L22" s="105">
        <v>90.88</v>
      </c>
      <c r="M22" s="105">
        <v>-1.8</v>
      </c>
      <c r="N22" s="106">
        <v>11.79</v>
      </c>
      <c r="O22" s="107">
        <v>1.46</v>
      </c>
      <c r="P22" s="107">
        <v>0.42</v>
      </c>
      <c r="Q22" s="108" t="s">
        <v>32</v>
      </c>
      <c r="R22" s="109">
        <v>6</v>
      </c>
      <c r="S22" s="110">
        <v>5.9</v>
      </c>
      <c r="T22" s="111">
        <v>59.1</v>
      </c>
      <c r="U22" s="112">
        <v>15.2</v>
      </c>
      <c r="V22" s="110">
        <v>74.8</v>
      </c>
      <c r="W22" s="109">
        <v>1070</v>
      </c>
      <c r="X22" s="113">
        <v>4</v>
      </c>
      <c r="Y22" s="98"/>
      <c r="Z22" s="98"/>
    </row>
    <row r="23" spans="1:26" ht="15.75">
      <c r="A23" s="39">
        <v>19</v>
      </c>
      <c r="B23" s="99">
        <v>29</v>
      </c>
      <c r="C23" s="114" t="s">
        <v>63</v>
      </c>
      <c r="D23" s="42" t="s">
        <v>64</v>
      </c>
      <c r="E23" s="43"/>
      <c r="F23" s="39" t="s">
        <v>28</v>
      </c>
      <c r="G23" s="44">
        <v>0.47715</v>
      </c>
      <c r="H23" s="101">
        <v>77.235</v>
      </c>
      <c r="I23" s="102">
        <v>11.7</v>
      </c>
      <c r="J23" s="103">
        <v>64.1</v>
      </c>
      <c r="K23" s="104">
        <v>10.1</v>
      </c>
      <c r="L23" s="105">
        <v>90.98</v>
      </c>
      <c r="M23" s="105">
        <v>-1.3</v>
      </c>
      <c r="N23" s="106">
        <v>9.13</v>
      </c>
      <c r="O23" s="107">
        <v>1.43</v>
      </c>
      <c r="P23" s="107">
        <v>0.41</v>
      </c>
      <c r="Q23" s="108" t="s">
        <v>32</v>
      </c>
      <c r="R23" s="109">
        <v>5</v>
      </c>
      <c r="S23" s="110">
        <v>8.6</v>
      </c>
      <c r="T23" s="111">
        <v>61.6</v>
      </c>
      <c r="U23" s="112">
        <v>16.2</v>
      </c>
      <c r="V23" s="110">
        <v>73.8</v>
      </c>
      <c r="W23" s="109">
        <v>1000</v>
      </c>
      <c r="X23" s="113">
        <v>4</v>
      </c>
      <c r="Y23" s="98"/>
      <c r="Z23" s="98"/>
    </row>
    <row r="24" spans="1:26" ht="15.75">
      <c r="A24" s="39">
        <v>20</v>
      </c>
      <c r="B24" s="99">
        <v>30</v>
      </c>
      <c r="C24" s="100" t="s">
        <v>65</v>
      </c>
      <c r="D24" s="42" t="s">
        <v>66</v>
      </c>
      <c r="E24" s="43"/>
      <c r="F24" s="39" t="s">
        <v>28</v>
      </c>
      <c r="G24" s="44">
        <v>0.81365</v>
      </c>
      <c r="H24" s="101">
        <v>64.928</v>
      </c>
      <c r="I24" s="102">
        <v>13.2</v>
      </c>
      <c r="J24" s="103">
        <v>67.3</v>
      </c>
      <c r="K24" s="104">
        <v>11.4</v>
      </c>
      <c r="L24" s="105">
        <v>90.62</v>
      </c>
      <c r="M24" s="105">
        <v>-1.49</v>
      </c>
      <c r="N24" s="106">
        <v>10.69</v>
      </c>
      <c r="O24" s="107">
        <v>1.45</v>
      </c>
      <c r="P24" s="107">
        <v>0.42</v>
      </c>
      <c r="Q24" s="108" t="s">
        <v>32</v>
      </c>
      <c r="R24" s="109">
        <v>5</v>
      </c>
      <c r="S24" s="110">
        <v>4</v>
      </c>
      <c r="T24" s="111">
        <v>62</v>
      </c>
      <c r="U24" s="112">
        <v>5.4</v>
      </c>
      <c r="V24" s="110">
        <v>71.7</v>
      </c>
      <c r="W24" s="109">
        <v>1100</v>
      </c>
      <c r="X24" s="113">
        <v>4</v>
      </c>
      <c r="Y24" s="98"/>
      <c r="Z24" s="98"/>
    </row>
    <row r="25" spans="1:26" ht="15.75">
      <c r="A25" s="39">
        <v>21</v>
      </c>
      <c r="B25" s="99">
        <v>31</v>
      </c>
      <c r="C25" s="100" t="s">
        <v>67</v>
      </c>
      <c r="D25" s="42" t="s">
        <v>68</v>
      </c>
      <c r="E25" s="43"/>
      <c r="F25" s="39" t="s">
        <v>49</v>
      </c>
      <c r="G25" s="44">
        <v>0.70435</v>
      </c>
      <c r="H25" s="101">
        <v>60.81</v>
      </c>
      <c r="I25" s="102">
        <v>14.1</v>
      </c>
      <c r="J25" s="103">
        <v>66.7</v>
      </c>
      <c r="K25" s="104">
        <v>12.4</v>
      </c>
      <c r="L25" s="105">
        <v>91.03</v>
      </c>
      <c r="M25" s="105">
        <v>-1.05</v>
      </c>
      <c r="N25" s="106">
        <v>8.59</v>
      </c>
      <c r="O25" s="107">
        <v>1.46</v>
      </c>
      <c r="P25" s="107">
        <v>0.4</v>
      </c>
      <c r="Q25" s="108" t="s">
        <v>29</v>
      </c>
      <c r="R25" s="109">
        <v>5</v>
      </c>
      <c r="S25" s="110">
        <v>4.7</v>
      </c>
      <c r="T25" s="111">
        <v>62.1</v>
      </c>
      <c r="U25" s="112">
        <v>6.6</v>
      </c>
      <c r="V25" s="110">
        <v>71.8</v>
      </c>
      <c r="W25" s="109">
        <v>1190</v>
      </c>
      <c r="X25" s="113">
        <v>4</v>
      </c>
      <c r="Y25" s="98"/>
      <c r="Z25" s="98"/>
    </row>
    <row r="26" spans="1:26" ht="15.75">
      <c r="A26" s="39">
        <v>22</v>
      </c>
      <c r="B26" s="99">
        <v>32</v>
      </c>
      <c r="C26" s="100" t="s">
        <v>69</v>
      </c>
      <c r="D26" s="42" t="s">
        <v>68</v>
      </c>
      <c r="E26" s="43"/>
      <c r="F26" s="39" t="s">
        <v>28</v>
      </c>
      <c r="G26" s="44">
        <v>0.42795</v>
      </c>
      <c r="H26" s="101">
        <v>79.536</v>
      </c>
      <c r="I26" s="102">
        <v>12.6</v>
      </c>
      <c r="J26" s="103">
        <v>66.1</v>
      </c>
      <c r="K26" s="104">
        <v>11.4</v>
      </c>
      <c r="L26" s="105">
        <v>90.7</v>
      </c>
      <c r="M26" s="105">
        <v>-1.82</v>
      </c>
      <c r="N26" s="106">
        <v>11.89</v>
      </c>
      <c r="O26" s="107">
        <v>1.4</v>
      </c>
      <c r="P26" s="107">
        <v>0.42</v>
      </c>
      <c r="Q26" s="108" t="s">
        <v>32</v>
      </c>
      <c r="R26" s="109">
        <v>4</v>
      </c>
      <c r="S26" s="110">
        <v>5.1</v>
      </c>
      <c r="T26" s="111">
        <v>60.8</v>
      </c>
      <c r="U26" s="112">
        <v>6.3</v>
      </c>
      <c r="V26" s="110">
        <v>70.5</v>
      </c>
      <c r="W26" s="109">
        <v>1030</v>
      </c>
      <c r="X26" s="113">
        <v>4</v>
      </c>
      <c r="Y26" s="98"/>
      <c r="Z26" s="98"/>
    </row>
    <row r="27" spans="1:26" ht="15.75">
      <c r="A27" s="39">
        <v>23</v>
      </c>
      <c r="B27" s="99">
        <v>33</v>
      </c>
      <c r="C27" s="114" t="s">
        <v>70</v>
      </c>
      <c r="D27" s="42" t="s">
        <v>71</v>
      </c>
      <c r="E27" s="43"/>
      <c r="F27" s="39" t="s">
        <v>28</v>
      </c>
      <c r="G27" s="44">
        <v>0.60655</v>
      </c>
      <c r="H27" s="101">
        <v>78.205</v>
      </c>
      <c r="I27" s="102">
        <v>12.8</v>
      </c>
      <c r="J27" s="103">
        <v>67.2</v>
      </c>
      <c r="K27" s="104">
        <v>11.4</v>
      </c>
      <c r="L27" s="105">
        <v>90.73</v>
      </c>
      <c r="M27" s="105">
        <v>-1.42</v>
      </c>
      <c r="N27" s="106">
        <v>10.14</v>
      </c>
      <c r="O27" s="107">
        <v>1.33</v>
      </c>
      <c r="P27" s="107">
        <v>0.43</v>
      </c>
      <c r="Q27" s="108" t="s">
        <v>32</v>
      </c>
      <c r="R27" s="109">
        <v>4</v>
      </c>
      <c r="S27" s="110">
        <v>6.2</v>
      </c>
      <c r="T27" s="111">
        <v>61.7</v>
      </c>
      <c r="U27" s="112">
        <v>8.4</v>
      </c>
      <c r="V27" s="110">
        <v>73.4</v>
      </c>
      <c r="W27" s="109">
        <v>1000</v>
      </c>
      <c r="X27" s="113">
        <v>4</v>
      </c>
      <c r="Y27" s="98"/>
      <c r="Z27" s="98"/>
    </row>
    <row r="28" spans="1:26" ht="15.75">
      <c r="A28" s="39">
        <v>24</v>
      </c>
      <c r="B28" s="99">
        <v>34</v>
      </c>
      <c r="C28" s="100" t="s">
        <v>72</v>
      </c>
      <c r="D28" s="42" t="s">
        <v>73</v>
      </c>
      <c r="E28" s="43"/>
      <c r="F28" s="39" t="s">
        <v>28</v>
      </c>
      <c r="G28" s="44">
        <v>0.4194</v>
      </c>
      <c r="H28" s="101">
        <v>74.681</v>
      </c>
      <c r="I28" s="102">
        <v>11.3</v>
      </c>
      <c r="J28" s="103">
        <v>64.7</v>
      </c>
      <c r="K28" s="104">
        <v>9.8</v>
      </c>
      <c r="L28" s="105">
        <v>90.71</v>
      </c>
      <c r="M28" s="105">
        <v>-1.5</v>
      </c>
      <c r="N28" s="106">
        <v>10.15</v>
      </c>
      <c r="O28" s="107">
        <v>1.47</v>
      </c>
      <c r="P28" s="107">
        <v>0.4</v>
      </c>
      <c r="Q28" s="108" t="s">
        <v>90</v>
      </c>
      <c r="R28" s="109">
        <v>5</v>
      </c>
      <c r="S28" s="110">
        <v>5.6</v>
      </c>
      <c r="T28" s="111">
        <v>58.4</v>
      </c>
      <c r="U28" s="112">
        <v>8.9</v>
      </c>
      <c r="V28" s="110">
        <v>70.6</v>
      </c>
      <c r="W28" s="109">
        <v>930</v>
      </c>
      <c r="X28" s="113">
        <v>4</v>
      </c>
      <c r="Y28" s="98"/>
      <c r="Z28" s="98"/>
    </row>
    <row r="29" spans="1:26" ht="15.75">
      <c r="A29" s="39">
        <v>25</v>
      </c>
      <c r="B29" s="99">
        <v>36</v>
      </c>
      <c r="C29" s="100" t="s">
        <v>74</v>
      </c>
      <c r="D29" s="42" t="s">
        <v>75</v>
      </c>
      <c r="E29" s="43"/>
      <c r="F29" s="39" t="s">
        <v>28</v>
      </c>
      <c r="G29" s="44">
        <v>0.4812</v>
      </c>
      <c r="H29" s="101">
        <v>76.895</v>
      </c>
      <c r="I29" s="102">
        <v>11.8</v>
      </c>
      <c r="J29" s="103">
        <v>64.2</v>
      </c>
      <c r="K29" s="104">
        <v>10.3</v>
      </c>
      <c r="L29" s="105">
        <v>90.64</v>
      </c>
      <c r="M29" s="105">
        <v>-1.56</v>
      </c>
      <c r="N29" s="106">
        <v>11.32</v>
      </c>
      <c r="O29" s="107">
        <v>1.46</v>
      </c>
      <c r="P29" s="107">
        <v>0.43</v>
      </c>
      <c r="Q29" s="108" t="s">
        <v>90</v>
      </c>
      <c r="R29" s="109">
        <v>4</v>
      </c>
      <c r="S29" s="110">
        <v>8.8</v>
      </c>
      <c r="T29" s="111">
        <v>60.4</v>
      </c>
      <c r="U29" s="112">
        <v>13.4</v>
      </c>
      <c r="V29" s="110">
        <v>70.6</v>
      </c>
      <c r="W29" s="109">
        <v>995</v>
      </c>
      <c r="X29" s="113">
        <v>4</v>
      </c>
      <c r="Y29" s="98"/>
      <c r="Z29" s="98"/>
    </row>
    <row r="30" spans="1:26" ht="15.75">
      <c r="A30" s="39">
        <v>26</v>
      </c>
      <c r="B30" s="99">
        <v>37</v>
      </c>
      <c r="C30" s="100" t="s">
        <v>76</v>
      </c>
      <c r="D30" s="42" t="s">
        <v>77</v>
      </c>
      <c r="E30" s="43"/>
      <c r="F30" s="39" t="s">
        <v>28</v>
      </c>
      <c r="G30" s="44">
        <v>0.47945</v>
      </c>
      <c r="H30" s="101">
        <v>72.769</v>
      </c>
      <c r="I30" s="102">
        <v>11.6</v>
      </c>
      <c r="J30" s="103">
        <v>56.9</v>
      </c>
      <c r="K30" s="104">
        <v>10</v>
      </c>
      <c r="L30" s="105">
        <v>90.26</v>
      </c>
      <c r="M30" s="105">
        <v>-1.37</v>
      </c>
      <c r="N30" s="106">
        <v>10.63</v>
      </c>
      <c r="O30" s="107">
        <v>1.51</v>
      </c>
      <c r="P30" s="107">
        <v>0.48</v>
      </c>
      <c r="Q30" s="108" t="s">
        <v>90</v>
      </c>
      <c r="R30" s="109">
        <v>4</v>
      </c>
      <c r="S30" s="110">
        <v>11</v>
      </c>
      <c r="T30" s="111">
        <v>58.8</v>
      </c>
      <c r="U30" s="112">
        <v>14.5</v>
      </c>
      <c r="V30" s="110">
        <v>71</v>
      </c>
      <c r="W30" s="109">
        <v>1000</v>
      </c>
      <c r="X30" s="113">
        <v>4</v>
      </c>
      <c r="Y30" s="98"/>
      <c r="Z30" s="98"/>
    </row>
    <row r="31" spans="1:26" ht="15.75">
      <c r="A31" s="39">
        <v>27</v>
      </c>
      <c r="B31" s="116">
        <v>38</v>
      </c>
      <c r="C31" s="114" t="s">
        <v>78</v>
      </c>
      <c r="D31" s="42" t="s">
        <v>79</v>
      </c>
      <c r="E31" s="43"/>
      <c r="F31" s="39" t="s">
        <v>28</v>
      </c>
      <c r="G31" s="44">
        <v>0.5683</v>
      </c>
      <c r="H31" s="101">
        <v>77.528</v>
      </c>
      <c r="I31" s="102">
        <v>13</v>
      </c>
      <c r="J31" s="103">
        <v>62.9</v>
      </c>
      <c r="K31" s="104">
        <v>11.1</v>
      </c>
      <c r="L31" s="105">
        <v>90.32</v>
      </c>
      <c r="M31" s="105">
        <v>-1.54</v>
      </c>
      <c r="N31" s="106">
        <v>11.09</v>
      </c>
      <c r="O31" s="107">
        <v>1.3</v>
      </c>
      <c r="P31" s="107">
        <v>0.42</v>
      </c>
      <c r="Q31" s="108" t="s">
        <v>90</v>
      </c>
      <c r="R31" s="109">
        <v>4</v>
      </c>
      <c r="S31" s="110">
        <v>6.9</v>
      </c>
      <c r="T31" s="111">
        <v>60.5</v>
      </c>
      <c r="U31" s="112">
        <v>6.9</v>
      </c>
      <c r="V31" s="110">
        <v>70.7</v>
      </c>
      <c r="W31" s="109">
        <v>1130</v>
      </c>
      <c r="X31" s="113">
        <v>3</v>
      </c>
      <c r="Y31" s="98"/>
      <c r="Z31" s="98"/>
    </row>
    <row r="32" spans="1:26" ht="15.75">
      <c r="A32" s="39">
        <v>28</v>
      </c>
      <c r="B32" s="99">
        <v>46</v>
      </c>
      <c r="C32" s="100" t="s">
        <v>80</v>
      </c>
      <c r="D32" s="42" t="s">
        <v>81</v>
      </c>
      <c r="E32" s="43"/>
      <c r="F32" s="39" t="s">
        <v>28</v>
      </c>
      <c r="G32" s="44">
        <v>0.4857</v>
      </c>
      <c r="H32" s="101">
        <v>74.458</v>
      </c>
      <c r="I32" s="102">
        <v>11.4</v>
      </c>
      <c r="J32" s="103">
        <v>66.6</v>
      </c>
      <c r="K32" s="104">
        <v>9.9</v>
      </c>
      <c r="L32" s="105">
        <v>90.57</v>
      </c>
      <c r="M32" s="105">
        <v>-2.04</v>
      </c>
      <c r="N32" s="106">
        <v>12.53</v>
      </c>
      <c r="O32" s="107">
        <v>1.35</v>
      </c>
      <c r="P32" s="107">
        <v>0.44</v>
      </c>
      <c r="Q32" s="108" t="s">
        <v>90</v>
      </c>
      <c r="R32" s="109">
        <v>6</v>
      </c>
      <c r="S32" s="110">
        <v>6.5</v>
      </c>
      <c r="T32" s="111">
        <v>59.2</v>
      </c>
      <c r="U32" s="112">
        <v>10</v>
      </c>
      <c r="V32" s="110">
        <v>70.9</v>
      </c>
      <c r="W32" s="109">
        <v>950</v>
      </c>
      <c r="X32" s="113">
        <v>4</v>
      </c>
      <c r="Y32" s="98"/>
      <c r="Z32" s="98"/>
    </row>
    <row r="33" spans="1:26" ht="15.75">
      <c r="A33" s="39">
        <v>29</v>
      </c>
      <c r="B33" s="99">
        <v>48</v>
      </c>
      <c r="C33" s="100" t="s">
        <v>82</v>
      </c>
      <c r="D33" s="115" t="s">
        <v>83</v>
      </c>
      <c r="E33" s="43"/>
      <c r="F33" s="39" t="s">
        <v>28</v>
      </c>
      <c r="G33" s="44">
        <v>0.43305</v>
      </c>
      <c r="H33" s="101">
        <v>71.006</v>
      </c>
      <c r="I33" s="102">
        <v>12.3</v>
      </c>
      <c r="J33" s="103">
        <v>63</v>
      </c>
      <c r="K33" s="104">
        <v>10.6</v>
      </c>
      <c r="L33" s="105">
        <v>90.86</v>
      </c>
      <c r="M33" s="105">
        <v>-2.19</v>
      </c>
      <c r="N33" s="106">
        <v>12.94</v>
      </c>
      <c r="O33" s="107">
        <v>1.62</v>
      </c>
      <c r="P33" s="107">
        <v>0.41</v>
      </c>
      <c r="Q33" s="108" t="s">
        <v>32</v>
      </c>
      <c r="R33" s="109">
        <v>4</v>
      </c>
      <c r="S33" s="110">
        <v>10.8</v>
      </c>
      <c r="T33" s="111">
        <v>62.5</v>
      </c>
      <c r="U33" s="112">
        <v>25.6</v>
      </c>
      <c r="V33" s="110">
        <v>73.7</v>
      </c>
      <c r="W33" s="109">
        <v>1105</v>
      </c>
      <c r="X33" s="113">
        <v>4</v>
      </c>
      <c r="Y33" s="98"/>
      <c r="Z33" s="98"/>
    </row>
    <row r="34" spans="1:26" ht="16.5" thickBot="1">
      <c r="A34" s="59">
        <v>30</v>
      </c>
      <c r="B34" s="117">
        <v>49</v>
      </c>
      <c r="C34" s="118" t="s">
        <v>84</v>
      </c>
      <c r="D34" s="119" t="s">
        <v>85</v>
      </c>
      <c r="E34" s="63"/>
      <c r="F34" s="59" t="s">
        <v>28</v>
      </c>
      <c r="G34" s="64">
        <v>0.56835</v>
      </c>
      <c r="H34" s="120">
        <v>78.419</v>
      </c>
      <c r="I34" s="121">
        <v>12.2</v>
      </c>
      <c r="J34" s="122">
        <v>63.1</v>
      </c>
      <c r="K34" s="123">
        <v>10.8</v>
      </c>
      <c r="L34" s="124">
        <v>90.51</v>
      </c>
      <c r="M34" s="124">
        <v>-1.81</v>
      </c>
      <c r="N34" s="125">
        <v>11.92</v>
      </c>
      <c r="O34" s="126">
        <v>1.44</v>
      </c>
      <c r="P34" s="126">
        <v>0.42</v>
      </c>
      <c r="Q34" s="127" t="s">
        <v>90</v>
      </c>
      <c r="R34" s="128">
        <v>4</v>
      </c>
      <c r="S34" s="129">
        <v>5.5</v>
      </c>
      <c r="T34" s="130">
        <v>59.8</v>
      </c>
      <c r="U34" s="131">
        <v>8.2</v>
      </c>
      <c r="V34" s="129">
        <v>69.5</v>
      </c>
      <c r="W34" s="128">
        <v>1100</v>
      </c>
      <c r="X34" s="132">
        <v>4</v>
      </c>
      <c r="Y34" s="98"/>
      <c r="Z34" s="98"/>
    </row>
    <row r="35" spans="1:24" ht="15">
      <c r="A35" s="76"/>
      <c r="B35" s="76"/>
      <c r="C35" s="76"/>
      <c r="D35" s="76"/>
      <c r="E35" s="77" t="s">
        <v>86</v>
      </c>
      <c r="F35" s="76"/>
      <c r="G35" s="78">
        <v>0.1838</v>
      </c>
      <c r="H35" s="80">
        <v>57.429</v>
      </c>
      <c r="I35" s="80">
        <v>10.3</v>
      </c>
      <c r="J35" s="80">
        <v>56.9</v>
      </c>
      <c r="K35" s="80">
        <v>8.8</v>
      </c>
      <c r="L35" s="81">
        <v>90.25</v>
      </c>
      <c r="M35" s="81">
        <v>-2.19</v>
      </c>
      <c r="N35" s="81">
        <v>8.59</v>
      </c>
      <c r="O35" s="81">
        <v>1.2</v>
      </c>
      <c r="P35" s="81">
        <v>0.4</v>
      </c>
      <c r="Q35" s="133"/>
      <c r="R35" s="80">
        <v>3</v>
      </c>
      <c r="S35" s="80">
        <v>4</v>
      </c>
      <c r="T35" s="80">
        <v>56.2</v>
      </c>
      <c r="U35" s="80">
        <v>5.4</v>
      </c>
      <c r="V35" s="80">
        <v>67.4</v>
      </c>
      <c r="W35" s="79">
        <v>885</v>
      </c>
      <c r="X35" s="80">
        <v>3</v>
      </c>
    </row>
    <row r="36" spans="1:24" ht="15">
      <c r="A36" s="76"/>
      <c r="B36" s="76"/>
      <c r="C36" s="76"/>
      <c r="D36" s="76"/>
      <c r="E36" s="77" t="s">
        <v>87</v>
      </c>
      <c r="F36" s="76"/>
      <c r="G36" s="78">
        <v>0.87425</v>
      </c>
      <c r="H36" s="80">
        <v>85.832</v>
      </c>
      <c r="I36" s="80">
        <v>14.1</v>
      </c>
      <c r="J36" s="80">
        <v>69.7</v>
      </c>
      <c r="K36" s="80">
        <v>12.4</v>
      </c>
      <c r="L36" s="81">
        <v>91.15</v>
      </c>
      <c r="M36" s="81">
        <v>-1.05</v>
      </c>
      <c r="N36" s="81">
        <v>13.9</v>
      </c>
      <c r="O36" s="81">
        <v>1.62</v>
      </c>
      <c r="P36" s="81">
        <v>0.48</v>
      </c>
      <c r="Q36" s="133"/>
      <c r="R36" s="80">
        <v>6</v>
      </c>
      <c r="S36" s="80">
        <v>11</v>
      </c>
      <c r="T36" s="80">
        <v>62.7</v>
      </c>
      <c r="U36" s="80">
        <v>25.6</v>
      </c>
      <c r="V36" s="80">
        <v>75.8</v>
      </c>
      <c r="W36" s="79">
        <v>1190</v>
      </c>
      <c r="X36" s="80">
        <v>4</v>
      </c>
    </row>
    <row r="37" spans="1:24" ht="15">
      <c r="A37" s="76"/>
      <c r="B37" s="76"/>
      <c r="C37" s="76"/>
      <c r="D37" s="76"/>
      <c r="E37" s="77" t="s">
        <v>88</v>
      </c>
      <c r="F37" s="76"/>
      <c r="G37" s="78">
        <v>0.5663233333333333</v>
      </c>
      <c r="H37" s="80">
        <v>74.01583333333332</v>
      </c>
      <c r="I37" s="80">
        <v>12.103333333333333</v>
      </c>
      <c r="J37" s="80">
        <v>64.65333333333334</v>
      </c>
      <c r="K37" s="80">
        <v>10.59666666666667</v>
      </c>
      <c r="L37" s="81">
        <v>90.73366666666669</v>
      </c>
      <c r="M37" s="81">
        <v>-1.7023333333333333</v>
      </c>
      <c r="N37" s="81">
        <v>11.439999999999998</v>
      </c>
      <c r="O37" s="81">
        <v>1.3626666666666665</v>
      </c>
      <c r="P37" s="81">
        <v>0.43066666666666664</v>
      </c>
      <c r="Q37" s="133"/>
      <c r="R37" s="80">
        <v>4.433333333333334</v>
      </c>
      <c r="S37" s="80">
        <v>6.33</v>
      </c>
      <c r="T37" s="80">
        <v>59.99666666666666</v>
      </c>
      <c r="U37" s="80">
        <v>10.600000000000001</v>
      </c>
      <c r="V37" s="80">
        <v>71.24666666666666</v>
      </c>
      <c r="W37" s="79">
        <v>1016.3333333333334</v>
      </c>
      <c r="X37" s="80">
        <v>3.933333333333333</v>
      </c>
    </row>
  </sheetData>
  <sheetProtection/>
  <mergeCells count="4">
    <mergeCell ref="A1:I1"/>
    <mergeCell ref="J3:P3"/>
    <mergeCell ref="Q3:T3"/>
    <mergeCell ref="U3:X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T41" sqref="T41"/>
    </sheetView>
  </sheetViews>
  <sheetFormatPr defaultColWidth="9.140625" defaultRowHeight="15"/>
  <sheetData>
    <row r="1" spans="1:24" ht="15.7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thickBot="1">
      <c r="A2" s="2" t="s">
        <v>91</v>
      </c>
      <c r="B2" s="3"/>
      <c r="C2" s="3"/>
      <c r="D2" s="3"/>
      <c r="E2" s="3"/>
      <c r="F2" s="3"/>
      <c r="G2" s="1"/>
      <c r="H2" s="4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thickBot="1">
      <c r="A3" s="6"/>
      <c r="B3" s="7"/>
      <c r="C3" s="7"/>
      <c r="D3" s="7"/>
      <c r="E3" s="7"/>
      <c r="F3" s="8"/>
      <c r="G3" s="9"/>
      <c r="H3" s="9"/>
      <c r="I3" s="7"/>
      <c r="J3" s="154" t="s">
        <v>2</v>
      </c>
      <c r="K3" s="155"/>
      <c r="L3" s="155"/>
      <c r="M3" s="155"/>
      <c r="N3" s="155"/>
      <c r="O3" s="155"/>
      <c r="P3" s="156"/>
      <c r="Q3" s="157" t="s">
        <v>3</v>
      </c>
      <c r="R3" s="158"/>
      <c r="S3" s="158"/>
      <c r="T3" s="159"/>
      <c r="U3" s="157" t="s">
        <v>4</v>
      </c>
      <c r="V3" s="160"/>
      <c r="W3" s="160"/>
      <c r="X3" s="161"/>
    </row>
    <row r="4" spans="1:24" ht="138.75" thickBot="1">
      <c r="A4" s="10" t="s">
        <v>5</v>
      </c>
      <c r="B4" s="11" t="s">
        <v>6</v>
      </c>
      <c r="C4" s="12" t="s">
        <v>7</v>
      </c>
      <c r="D4" s="12" t="s">
        <v>8</v>
      </c>
      <c r="E4" s="12"/>
      <c r="F4" s="13" t="s">
        <v>9</v>
      </c>
      <c r="G4" s="14" t="s">
        <v>10</v>
      </c>
      <c r="H4" s="10" t="s">
        <v>11</v>
      </c>
      <c r="I4" s="15" t="s">
        <v>12</v>
      </c>
      <c r="J4" s="16" t="s">
        <v>13</v>
      </c>
      <c r="K4" s="17" t="s">
        <v>14</v>
      </c>
      <c r="L4" s="18" t="s">
        <v>15</v>
      </c>
      <c r="M4" s="18" t="s">
        <v>16</v>
      </c>
      <c r="N4" s="18" t="s">
        <v>17</v>
      </c>
      <c r="O4" s="17" t="s">
        <v>18</v>
      </c>
      <c r="P4" s="19" t="s">
        <v>19</v>
      </c>
      <c r="Q4" s="15" t="s">
        <v>20</v>
      </c>
      <c r="R4" s="15" t="s">
        <v>21</v>
      </c>
      <c r="S4" s="15" t="s">
        <v>22</v>
      </c>
      <c r="T4" s="20" t="s">
        <v>23</v>
      </c>
      <c r="U4" s="21" t="s">
        <v>22</v>
      </c>
      <c r="V4" s="15" t="s">
        <v>23</v>
      </c>
      <c r="W4" s="15" t="s">
        <v>24</v>
      </c>
      <c r="X4" s="20" t="s">
        <v>25</v>
      </c>
    </row>
    <row r="5" spans="1:24" ht="15">
      <c r="A5" s="134">
        <v>1</v>
      </c>
      <c r="B5" s="23">
        <v>1</v>
      </c>
      <c r="C5" s="24" t="s">
        <v>26</v>
      </c>
      <c r="D5" s="25" t="s">
        <v>27</v>
      </c>
      <c r="E5" s="26"/>
      <c r="F5" s="135" t="s">
        <v>28</v>
      </c>
      <c r="G5" s="27">
        <v>0.5625</v>
      </c>
      <c r="H5" s="85">
        <v>84.244</v>
      </c>
      <c r="I5" s="86">
        <v>11.9</v>
      </c>
      <c r="J5" s="96">
        <v>71.3</v>
      </c>
      <c r="K5" s="95">
        <v>11.2</v>
      </c>
      <c r="L5" s="136">
        <v>90.28</v>
      </c>
      <c r="M5" s="31">
        <v>-1.33</v>
      </c>
      <c r="N5" s="32">
        <v>10.01</v>
      </c>
      <c r="O5" s="136">
        <v>1.32</v>
      </c>
      <c r="P5" s="91">
        <v>0.47</v>
      </c>
      <c r="Q5" s="92" t="s">
        <v>29</v>
      </c>
      <c r="R5" s="93">
        <v>4</v>
      </c>
      <c r="S5" s="94">
        <v>4.3</v>
      </c>
      <c r="T5" s="95">
        <v>60.3</v>
      </c>
      <c r="U5" s="96">
        <v>7.1</v>
      </c>
      <c r="V5" s="94">
        <v>70</v>
      </c>
      <c r="W5" s="137">
        <v>1025</v>
      </c>
      <c r="X5" s="97">
        <v>4</v>
      </c>
    </row>
    <row r="6" spans="1:24" ht="15">
      <c r="A6" s="138">
        <v>2</v>
      </c>
      <c r="B6" s="40">
        <v>2</v>
      </c>
      <c r="C6" s="41" t="s">
        <v>30</v>
      </c>
      <c r="D6" s="42" t="s">
        <v>31</v>
      </c>
      <c r="E6" s="43"/>
      <c r="F6" s="139" t="s">
        <v>28</v>
      </c>
      <c r="G6" s="44">
        <v>0.58875</v>
      </c>
      <c r="H6" s="101">
        <v>65.735</v>
      </c>
      <c r="I6" s="102">
        <v>11.6</v>
      </c>
      <c r="J6" s="112">
        <v>65.8</v>
      </c>
      <c r="K6" s="111">
        <v>10.1</v>
      </c>
      <c r="L6" s="140">
        <v>90.09</v>
      </c>
      <c r="M6" s="48">
        <v>-1.08</v>
      </c>
      <c r="N6" s="49">
        <v>9.32</v>
      </c>
      <c r="O6" s="140">
        <v>1.3</v>
      </c>
      <c r="P6" s="107">
        <v>0.42</v>
      </c>
      <c r="Q6" s="108" t="s">
        <v>32</v>
      </c>
      <c r="R6" s="109">
        <v>3</v>
      </c>
      <c r="S6" s="110">
        <v>4.1</v>
      </c>
      <c r="T6" s="111">
        <v>59.6</v>
      </c>
      <c r="U6" s="112">
        <v>8</v>
      </c>
      <c r="V6" s="110">
        <v>69.8</v>
      </c>
      <c r="W6" s="141">
        <v>990</v>
      </c>
      <c r="X6" s="113">
        <v>4</v>
      </c>
    </row>
    <row r="7" spans="1:24" ht="15">
      <c r="A7" s="138">
        <v>3</v>
      </c>
      <c r="B7" s="40">
        <v>3</v>
      </c>
      <c r="C7" s="41" t="s">
        <v>33</v>
      </c>
      <c r="D7" s="42" t="s">
        <v>34</v>
      </c>
      <c r="E7" s="43"/>
      <c r="F7" s="139" t="s">
        <v>28</v>
      </c>
      <c r="G7" s="44">
        <v>0.4435</v>
      </c>
      <c r="H7" s="101">
        <v>81.009</v>
      </c>
      <c r="I7" s="102">
        <v>12.4</v>
      </c>
      <c r="J7" s="112">
        <v>70.3</v>
      </c>
      <c r="K7" s="111">
        <v>11</v>
      </c>
      <c r="L7" s="140">
        <v>90.3</v>
      </c>
      <c r="M7" s="48">
        <v>-1.64</v>
      </c>
      <c r="N7" s="49">
        <v>11.42</v>
      </c>
      <c r="O7" s="140">
        <v>1.29</v>
      </c>
      <c r="P7" s="107">
        <v>0.45</v>
      </c>
      <c r="Q7" s="108" t="s">
        <v>29</v>
      </c>
      <c r="R7" s="109">
        <v>4</v>
      </c>
      <c r="S7" s="110">
        <v>5.2</v>
      </c>
      <c r="T7" s="111">
        <v>60.8</v>
      </c>
      <c r="U7" s="112">
        <v>9.2</v>
      </c>
      <c r="V7" s="110">
        <v>71</v>
      </c>
      <c r="W7" s="141">
        <v>1035</v>
      </c>
      <c r="X7" s="113">
        <v>4</v>
      </c>
    </row>
    <row r="8" spans="1:24" ht="15">
      <c r="A8" s="138">
        <v>4</v>
      </c>
      <c r="B8" s="40">
        <v>4</v>
      </c>
      <c r="C8" s="56" t="s">
        <v>35</v>
      </c>
      <c r="D8" s="42" t="s">
        <v>36</v>
      </c>
      <c r="E8" s="43"/>
      <c r="F8" s="139" t="s">
        <v>28</v>
      </c>
      <c r="G8" s="44">
        <v>0.4731</v>
      </c>
      <c r="H8" s="101">
        <v>78.706</v>
      </c>
      <c r="I8" s="102">
        <v>11.5</v>
      </c>
      <c r="J8" s="112">
        <v>67</v>
      </c>
      <c r="K8" s="111">
        <v>10.1</v>
      </c>
      <c r="L8" s="140">
        <v>90.29</v>
      </c>
      <c r="M8" s="48">
        <v>-1.53</v>
      </c>
      <c r="N8" s="49">
        <v>11.33</v>
      </c>
      <c r="O8" s="140">
        <v>1.3</v>
      </c>
      <c r="P8" s="107">
        <v>0.4</v>
      </c>
      <c r="Q8" s="108" t="s">
        <v>29</v>
      </c>
      <c r="R8" s="109">
        <v>4</v>
      </c>
      <c r="S8" s="110">
        <v>3.5</v>
      </c>
      <c r="T8" s="111">
        <v>58.7</v>
      </c>
      <c r="U8" s="112">
        <v>6</v>
      </c>
      <c r="V8" s="110">
        <v>68.9</v>
      </c>
      <c r="W8" s="141">
        <v>970</v>
      </c>
      <c r="X8" s="113">
        <v>4</v>
      </c>
    </row>
    <row r="9" spans="1:24" ht="15">
      <c r="A9" s="138">
        <v>5</v>
      </c>
      <c r="B9" s="40">
        <v>5</v>
      </c>
      <c r="C9" s="56" t="s">
        <v>37</v>
      </c>
      <c r="D9" s="42" t="s">
        <v>38</v>
      </c>
      <c r="E9" s="43"/>
      <c r="F9" s="139" t="s">
        <v>28</v>
      </c>
      <c r="G9" s="44">
        <v>0.5147</v>
      </c>
      <c r="H9" s="101">
        <v>76.863</v>
      </c>
      <c r="I9" s="102">
        <v>11.3</v>
      </c>
      <c r="J9" s="112">
        <v>71.7</v>
      </c>
      <c r="K9" s="111">
        <v>9.8</v>
      </c>
      <c r="L9" s="140">
        <v>89.83</v>
      </c>
      <c r="M9" s="48">
        <v>-1.64</v>
      </c>
      <c r="N9" s="49">
        <v>11.78</v>
      </c>
      <c r="O9" s="140">
        <v>1.29</v>
      </c>
      <c r="P9" s="107">
        <v>0.4</v>
      </c>
      <c r="Q9" s="108" t="s">
        <v>32</v>
      </c>
      <c r="R9" s="109">
        <v>3</v>
      </c>
      <c r="S9" s="110">
        <v>5.3</v>
      </c>
      <c r="T9" s="111">
        <v>59.4</v>
      </c>
      <c r="U9" s="112">
        <v>7.8</v>
      </c>
      <c r="V9" s="110">
        <v>69.6</v>
      </c>
      <c r="W9" s="141">
        <v>980</v>
      </c>
      <c r="X9" s="113">
        <v>4</v>
      </c>
    </row>
    <row r="10" spans="1:24" ht="15">
      <c r="A10" s="138">
        <v>6</v>
      </c>
      <c r="B10" s="40">
        <v>6</v>
      </c>
      <c r="C10" s="41" t="s">
        <v>39</v>
      </c>
      <c r="D10" s="57" t="s">
        <v>40</v>
      </c>
      <c r="E10" s="43"/>
      <c r="F10" s="139" t="s">
        <v>28</v>
      </c>
      <c r="G10" s="44">
        <v>0.712</v>
      </c>
      <c r="H10" s="101">
        <v>80.683</v>
      </c>
      <c r="I10" s="102">
        <v>12.1</v>
      </c>
      <c r="J10" s="112">
        <v>69.6</v>
      </c>
      <c r="K10" s="111">
        <v>10.9</v>
      </c>
      <c r="L10" s="140">
        <v>90.09</v>
      </c>
      <c r="M10" s="48">
        <v>-1.39</v>
      </c>
      <c r="N10" s="49">
        <v>11.02</v>
      </c>
      <c r="O10" s="140">
        <v>1.27</v>
      </c>
      <c r="P10" s="107">
        <v>0.46</v>
      </c>
      <c r="Q10" s="108" t="s">
        <v>32</v>
      </c>
      <c r="R10" s="109">
        <v>4</v>
      </c>
      <c r="S10" s="110">
        <v>4.9</v>
      </c>
      <c r="T10" s="111">
        <v>60.5</v>
      </c>
      <c r="U10" s="112">
        <v>6.2</v>
      </c>
      <c r="V10" s="110">
        <v>70.7</v>
      </c>
      <c r="W10" s="141">
        <v>1050</v>
      </c>
      <c r="X10" s="113">
        <v>4</v>
      </c>
    </row>
    <row r="11" spans="1:24" ht="15">
      <c r="A11" s="138">
        <v>7</v>
      </c>
      <c r="B11" s="40">
        <v>8</v>
      </c>
      <c r="C11" s="56" t="s">
        <v>41</v>
      </c>
      <c r="D11" s="42" t="s">
        <v>42</v>
      </c>
      <c r="E11" s="43"/>
      <c r="F11" s="139" t="s">
        <v>28</v>
      </c>
      <c r="G11" s="44">
        <v>0.6638</v>
      </c>
      <c r="H11" s="101">
        <v>78.972</v>
      </c>
      <c r="I11" s="102">
        <v>10.4</v>
      </c>
      <c r="J11" s="112">
        <v>68.1</v>
      </c>
      <c r="K11" s="111">
        <v>9.6</v>
      </c>
      <c r="L11" s="140">
        <v>90.36</v>
      </c>
      <c r="M11" s="48">
        <v>-1.42</v>
      </c>
      <c r="N11" s="49">
        <v>10.52</v>
      </c>
      <c r="O11" s="140">
        <v>1.23</v>
      </c>
      <c r="P11" s="107">
        <v>0.42</v>
      </c>
      <c r="Q11" s="108" t="s">
        <v>32</v>
      </c>
      <c r="R11" s="109">
        <v>2</v>
      </c>
      <c r="S11" s="110">
        <v>3.8</v>
      </c>
      <c r="T11" s="111">
        <v>58.1</v>
      </c>
      <c r="U11" s="112">
        <v>4.2</v>
      </c>
      <c r="V11" s="110">
        <v>67.8</v>
      </c>
      <c r="W11" s="141">
        <v>880</v>
      </c>
      <c r="X11" s="113">
        <v>3</v>
      </c>
    </row>
    <row r="12" spans="1:24" ht="15">
      <c r="A12" s="138">
        <v>8</v>
      </c>
      <c r="B12" s="40">
        <v>10</v>
      </c>
      <c r="C12" s="41" t="s">
        <v>43</v>
      </c>
      <c r="D12" s="42" t="s">
        <v>44</v>
      </c>
      <c r="E12" s="43"/>
      <c r="F12" s="139" t="s">
        <v>28</v>
      </c>
      <c r="G12" s="44">
        <v>0.5247</v>
      </c>
      <c r="H12" s="101">
        <v>80.866</v>
      </c>
      <c r="I12" s="102">
        <v>11.2</v>
      </c>
      <c r="J12" s="112">
        <v>67.2</v>
      </c>
      <c r="K12" s="111">
        <v>9.5</v>
      </c>
      <c r="L12" s="140">
        <v>90.26</v>
      </c>
      <c r="M12" s="48">
        <v>-1.25</v>
      </c>
      <c r="N12" s="49">
        <v>10.2</v>
      </c>
      <c r="O12" s="140">
        <v>1.22</v>
      </c>
      <c r="P12" s="107">
        <v>0.43</v>
      </c>
      <c r="Q12" s="108" t="s">
        <v>32</v>
      </c>
      <c r="R12" s="109">
        <v>5</v>
      </c>
      <c r="S12" s="110">
        <v>6.1</v>
      </c>
      <c r="T12" s="111">
        <v>59.3</v>
      </c>
      <c r="U12" s="112">
        <v>10</v>
      </c>
      <c r="V12" s="110">
        <v>69</v>
      </c>
      <c r="W12" s="141">
        <v>950</v>
      </c>
      <c r="X12" s="113">
        <v>4</v>
      </c>
    </row>
    <row r="13" spans="1:24" ht="15">
      <c r="A13" s="138">
        <v>9</v>
      </c>
      <c r="B13" s="40">
        <v>11</v>
      </c>
      <c r="C13" s="56" t="s">
        <v>45</v>
      </c>
      <c r="D13" s="42" t="s">
        <v>46</v>
      </c>
      <c r="E13" s="43"/>
      <c r="F13" s="139" t="s">
        <v>28</v>
      </c>
      <c r="G13" s="44">
        <v>0.2293</v>
      </c>
      <c r="H13" s="101">
        <v>78.586</v>
      </c>
      <c r="I13" s="102">
        <v>10.9</v>
      </c>
      <c r="J13" s="112">
        <v>69.7</v>
      </c>
      <c r="K13" s="111">
        <v>9.5</v>
      </c>
      <c r="L13" s="140">
        <v>90.34</v>
      </c>
      <c r="M13" s="48">
        <v>-1.76</v>
      </c>
      <c r="N13" s="49">
        <v>12.13</v>
      </c>
      <c r="O13" s="140">
        <v>1.22</v>
      </c>
      <c r="P13" s="107">
        <v>0.38</v>
      </c>
      <c r="Q13" s="108" t="s">
        <v>32</v>
      </c>
      <c r="R13" s="109">
        <v>3</v>
      </c>
      <c r="S13" s="110">
        <v>4.9</v>
      </c>
      <c r="T13" s="111">
        <v>59</v>
      </c>
      <c r="U13" s="112">
        <v>6.1</v>
      </c>
      <c r="V13" s="110">
        <v>68.7</v>
      </c>
      <c r="W13" s="141">
        <v>950</v>
      </c>
      <c r="X13" s="113">
        <v>4</v>
      </c>
    </row>
    <row r="14" spans="1:24" ht="15">
      <c r="A14" s="138">
        <v>10</v>
      </c>
      <c r="B14" s="40">
        <v>14</v>
      </c>
      <c r="C14" s="41" t="s">
        <v>47</v>
      </c>
      <c r="D14" s="57" t="s">
        <v>48</v>
      </c>
      <c r="E14" s="43"/>
      <c r="F14" s="139" t="s">
        <v>49</v>
      </c>
      <c r="G14" s="44">
        <v>0.2786</v>
      </c>
      <c r="H14" s="101">
        <v>74.798</v>
      </c>
      <c r="I14" s="102">
        <v>11.2</v>
      </c>
      <c r="J14" s="112">
        <v>65.5</v>
      </c>
      <c r="K14" s="111">
        <v>9.4</v>
      </c>
      <c r="L14" s="140">
        <v>90.53</v>
      </c>
      <c r="M14" s="48">
        <v>-1.56</v>
      </c>
      <c r="N14" s="49">
        <v>10.75</v>
      </c>
      <c r="O14" s="140">
        <v>1.25</v>
      </c>
      <c r="P14" s="107">
        <v>0.4</v>
      </c>
      <c r="Q14" s="108" t="s">
        <v>32</v>
      </c>
      <c r="R14" s="109">
        <v>4</v>
      </c>
      <c r="S14" s="110">
        <v>5.1</v>
      </c>
      <c r="T14" s="111">
        <v>57.7</v>
      </c>
      <c r="U14" s="112">
        <v>5.9</v>
      </c>
      <c r="V14" s="110">
        <v>67.4</v>
      </c>
      <c r="W14" s="141">
        <v>900</v>
      </c>
      <c r="X14" s="113">
        <v>4</v>
      </c>
    </row>
    <row r="15" spans="1:24" ht="15">
      <c r="A15" s="138">
        <v>11</v>
      </c>
      <c r="B15" s="40">
        <v>16</v>
      </c>
      <c r="C15" s="41" t="s">
        <v>50</v>
      </c>
      <c r="D15" s="42" t="s">
        <v>51</v>
      </c>
      <c r="E15" s="43"/>
      <c r="F15" s="139" t="s">
        <v>28</v>
      </c>
      <c r="G15" s="44">
        <v>0.5613</v>
      </c>
      <c r="H15" s="101">
        <v>68.591</v>
      </c>
      <c r="I15" s="102">
        <v>11.3</v>
      </c>
      <c r="J15" s="112">
        <v>67.7</v>
      </c>
      <c r="K15" s="111">
        <v>9.5</v>
      </c>
      <c r="L15" s="140">
        <v>90.35</v>
      </c>
      <c r="M15" s="48">
        <v>-1.35</v>
      </c>
      <c r="N15" s="49">
        <v>10.68</v>
      </c>
      <c r="O15" s="140">
        <v>1.29</v>
      </c>
      <c r="P15" s="107">
        <v>0.41</v>
      </c>
      <c r="Q15" s="108" t="s">
        <v>32</v>
      </c>
      <c r="R15" s="109">
        <v>4</v>
      </c>
      <c r="S15" s="110">
        <v>5.5</v>
      </c>
      <c r="T15" s="111">
        <v>58.1</v>
      </c>
      <c r="U15" s="112">
        <v>6.5</v>
      </c>
      <c r="V15" s="110">
        <v>67.8</v>
      </c>
      <c r="W15" s="141">
        <v>940</v>
      </c>
      <c r="X15" s="113">
        <v>4</v>
      </c>
    </row>
    <row r="16" spans="1:24" ht="15">
      <c r="A16" s="138">
        <v>12</v>
      </c>
      <c r="B16" s="40">
        <v>17</v>
      </c>
      <c r="C16" s="41" t="s">
        <v>52</v>
      </c>
      <c r="D16" s="42" t="s">
        <v>53</v>
      </c>
      <c r="E16" s="43"/>
      <c r="F16" s="139" t="s">
        <v>28</v>
      </c>
      <c r="G16" s="44">
        <v>0.4317</v>
      </c>
      <c r="H16" s="101">
        <v>77.968</v>
      </c>
      <c r="I16" s="102">
        <v>12.5</v>
      </c>
      <c r="J16" s="112">
        <v>71.3</v>
      </c>
      <c r="K16" s="111">
        <v>10.6</v>
      </c>
      <c r="L16" s="140">
        <v>90.69</v>
      </c>
      <c r="M16" s="48">
        <v>-1.74</v>
      </c>
      <c r="N16" s="49">
        <v>11.64</v>
      </c>
      <c r="O16" s="140">
        <v>1.28</v>
      </c>
      <c r="P16" s="107">
        <v>0.41</v>
      </c>
      <c r="Q16" s="108" t="s">
        <v>32</v>
      </c>
      <c r="R16" s="109">
        <v>3</v>
      </c>
      <c r="S16" s="110">
        <v>4.3</v>
      </c>
      <c r="T16" s="111">
        <v>59.9</v>
      </c>
      <c r="U16" s="112">
        <v>7.3</v>
      </c>
      <c r="V16" s="110">
        <v>69.6</v>
      </c>
      <c r="W16" s="141">
        <v>1050</v>
      </c>
      <c r="X16" s="113">
        <v>4</v>
      </c>
    </row>
    <row r="17" spans="1:24" ht="15">
      <c r="A17" s="138">
        <v>13</v>
      </c>
      <c r="B17" s="40">
        <v>18</v>
      </c>
      <c r="C17" s="41" t="s">
        <v>54</v>
      </c>
      <c r="D17" s="42" t="s">
        <v>55</v>
      </c>
      <c r="E17" s="43"/>
      <c r="F17" s="139" t="s">
        <v>28</v>
      </c>
      <c r="G17" s="44">
        <v>0.4212</v>
      </c>
      <c r="H17" s="101">
        <v>81.728</v>
      </c>
      <c r="I17" s="102">
        <v>12.3</v>
      </c>
      <c r="J17" s="112">
        <v>68.8</v>
      </c>
      <c r="K17" s="111">
        <v>9.8</v>
      </c>
      <c r="L17" s="140">
        <v>90.44</v>
      </c>
      <c r="M17" s="48">
        <v>-1.49</v>
      </c>
      <c r="N17" s="49">
        <v>11</v>
      </c>
      <c r="O17" s="140">
        <v>1.26</v>
      </c>
      <c r="P17" s="107">
        <v>0.41</v>
      </c>
      <c r="Q17" s="108" t="s">
        <v>32</v>
      </c>
      <c r="R17" s="109">
        <v>4</v>
      </c>
      <c r="S17" s="110">
        <v>6.2</v>
      </c>
      <c r="T17" s="111">
        <v>61</v>
      </c>
      <c r="U17" s="112">
        <v>9.7</v>
      </c>
      <c r="V17" s="110">
        <v>71.2</v>
      </c>
      <c r="W17" s="141">
        <v>1010</v>
      </c>
      <c r="X17" s="113">
        <v>4</v>
      </c>
    </row>
    <row r="18" spans="1:24" ht="15">
      <c r="A18" s="138">
        <v>14</v>
      </c>
      <c r="B18" s="40">
        <v>19</v>
      </c>
      <c r="C18" s="56" t="s">
        <v>56</v>
      </c>
      <c r="D18" s="42" t="s">
        <v>53</v>
      </c>
      <c r="E18" s="43"/>
      <c r="F18" s="139" t="s">
        <v>49</v>
      </c>
      <c r="G18" s="44">
        <v>0.264</v>
      </c>
      <c r="H18" s="101">
        <v>72.645</v>
      </c>
      <c r="I18" s="102">
        <v>11.4</v>
      </c>
      <c r="J18" s="112">
        <v>65.4</v>
      </c>
      <c r="K18" s="111">
        <v>9.8</v>
      </c>
      <c r="L18" s="140">
        <v>90.46</v>
      </c>
      <c r="M18" s="48">
        <v>-1.48</v>
      </c>
      <c r="N18" s="49">
        <v>10.32</v>
      </c>
      <c r="O18" s="140">
        <v>1.23</v>
      </c>
      <c r="P18" s="107">
        <v>0.41</v>
      </c>
      <c r="Q18" s="108" t="s">
        <v>32</v>
      </c>
      <c r="R18" s="109">
        <v>5</v>
      </c>
      <c r="S18" s="110">
        <v>4.9</v>
      </c>
      <c r="T18" s="111">
        <v>58.8</v>
      </c>
      <c r="U18" s="112">
        <v>7.6</v>
      </c>
      <c r="V18" s="110">
        <v>69</v>
      </c>
      <c r="W18" s="141">
        <v>905</v>
      </c>
      <c r="X18" s="113">
        <v>4</v>
      </c>
    </row>
    <row r="19" spans="1:24" ht="15">
      <c r="A19" s="138">
        <v>15</v>
      </c>
      <c r="B19" s="40">
        <v>20</v>
      </c>
      <c r="C19" s="41" t="s">
        <v>57</v>
      </c>
      <c r="D19" s="42" t="s">
        <v>53</v>
      </c>
      <c r="E19" s="43"/>
      <c r="F19" s="139" t="s">
        <v>28</v>
      </c>
      <c r="G19" s="44">
        <v>0.7557</v>
      </c>
      <c r="H19" s="101">
        <v>71.619</v>
      </c>
      <c r="I19" s="102">
        <v>12.1</v>
      </c>
      <c r="J19" s="112">
        <v>67.2</v>
      </c>
      <c r="K19" s="111">
        <v>10</v>
      </c>
      <c r="L19" s="140">
        <v>90.22</v>
      </c>
      <c r="M19" s="48">
        <v>-1.61</v>
      </c>
      <c r="N19" s="49">
        <v>11.07</v>
      </c>
      <c r="O19" s="140">
        <v>1.15</v>
      </c>
      <c r="P19" s="107">
        <v>0.39</v>
      </c>
      <c r="Q19" s="108" t="s">
        <v>32</v>
      </c>
      <c r="R19" s="109">
        <v>3</v>
      </c>
      <c r="S19" s="110">
        <v>4.5</v>
      </c>
      <c r="T19" s="111">
        <v>58.1</v>
      </c>
      <c r="U19" s="112">
        <v>5.9</v>
      </c>
      <c r="V19" s="110">
        <v>67.8</v>
      </c>
      <c r="W19" s="141">
        <v>905</v>
      </c>
      <c r="X19" s="113">
        <v>4</v>
      </c>
    </row>
    <row r="20" spans="1:24" ht="15">
      <c r="A20" s="138">
        <v>16</v>
      </c>
      <c r="B20" s="40">
        <v>24</v>
      </c>
      <c r="C20" s="41" t="s">
        <v>58</v>
      </c>
      <c r="D20" s="42" t="s">
        <v>59</v>
      </c>
      <c r="E20" s="43"/>
      <c r="F20" s="139" t="s">
        <v>28</v>
      </c>
      <c r="G20" s="44">
        <v>0.21045</v>
      </c>
      <c r="H20" s="101">
        <v>82.04</v>
      </c>
      <c r="I20" s="102">
        <v>11.4</v>
      </c>
      <c r="J20" s="112">
        <v>67.5</v>
      </c>
      <c r="K20" s="111">
        <v>10.2</v>
      </c>
      <c r="L20" s="140">
        <v>90.45</v>
      </c>
      <c r="M20" s="48">
        <v>-1.6</v>
      </c>
      <c r="N20" s="49">
        <v>11.48</v>
      </c>
      <c r="O20" s="140">
        <v>1.29</v>
      </c>
      <c r="P20" s="107">
        <v>0.4</v>
      </c>
      <c r="Q20" s="108" t="s">
        <v>32</v>
      </c>
      <c r="R20" s="109">
        <v>4</v>
      </c>
      <c r="S20" s="110">
        <v>4.4</v>
      </c>
      <c r="T20" s="111">
        <v>59.7</v>
      </c>
      <c r="U20" s="112">
        <v>6</v>
      </c>
      <c r="V20" s="110">
        <v>69.9</v>
      </c>
      <c r="W20" s="141">
        <v>980</v>
      </c>
      <c r="X20" s="113">
        <v>4</v>
      </c>
    </row>
    <row r="21" spans="1:24" ht="15">
      <c r="A21" s="138">
        <v>17</v>
      </c>
      <c r="B21" s="40">
        <v>27</v>
      </c>
      <c r="C21" s="41" t="s">
        <v>60</v>
      </c>
      <c r="D21" s="42" t="s">
        <v>61</v>
      </c>
      <c r="E21" s="43"/>
      <c r="F21" s="139" t="s">
        <v>49</v>
      </c>
      <c r="G21" s="44">
        <v>0.75495</v>
      </c>
      <c r="H21" s="101">
        <v>72.101</v>
      </c>
      <c r="I21" s="102">
        <v>11.4</v>
      </c>
      <c r="J21" s="112">
        <v>69.5</v>
      </c>
      <c r="K21" s="111">
        <v>10</v>
      </c>
      <c r="L21" s="140">
        <v>91.04</v>
      </c>
      <c r="M21" s="48">
        <v>-1.58</v>
      </c>
      <c r="N21" s="49">
        <v>11.46</v>
      </c>
      <c r="O21" s="140">
        <v>1.26</v>
      </c>
      <c r="P21" s="107">
        <v>0.38</v>
      </c>
      <c r="Q21" s="108" t="s">
        <v>32</v>
      </c>
      <c r="R21" s="109">
        <v>4</v>
      </c>
      <c r="S21" s="110">
        <v>6</v>
      </c>
      <c r="T21" s="111">
        <v>57.8</v>
      </c>
      <c r="U21" s="112">
        <v>7.8</v>
      </c>
      <c r="V21" s="110">
        <v>69</v>
      </c>
      <c r="W21" s="141">
        <v>950</v>
      </c>
      <c r="X21" s="113">
        <v>4</v>
      </c>
    </row>
    <row r="22" spans="1:24" ht="15">
      <c r="A22" s="138">
        <v>18</v>
      </c>
      <c r="B22" s="40">
        <v>28</v>
      </c>
      <c r="C22" s="56" t="s">
        <v>62</v>
      </c>
      <c r="D22" s="42" t="s">
        <v>61</v>
      </c>
      <c r="E22" s="43"/>
      <c r="F22" s="139" t="s">
        <v>49</v>
      </c>
      <c r="G22" s="44">
        <v>0.76055</v>
      </c>
      <c r="H22" s="101">
        <v>72.291</v>
      </c>
      <c r="I22" s="102">
        <v>11.4</v>
      </c>
      <c r="J22" s="112">
        <v>69</v>
      </c>
      <c r="K22" s="111">
        <v>9.7</v>
      </c>
      <c r="L22" s="140">
        <v>90.31</v>
      </c>
      <c r="M22" s="48">
        <v>-1.51</v>
      </c>
      <c r="N22" s="49">
        <v>11.32</v>
      </c>
      <c r="O22" s="140">
        <v>1.2</v>
      </c>
      <c r="P22" s="107">
        <v>0.38</v>
      </c>
      <c r="Q22" s="108" t="s">
        <v>90</v>
      </c>
      <c r="R22" s="109">
        <v>3</v>
      </c>
      <c r="S22" s="110">
        <v>7.4</v>
      </c>
      <c r="T22" s="111">
        <v>57.8</v>
      </c>
      <c r="U22" s="112">
        <v>10.4</v>
      </c>
      <c r="V22" s="110">
        <v>68.5</v>
      </c>
      <c r="W22" s="141">
        <v>985</v>
      </c>
      <c r="X22" s="113">
        <v>4</v>
      </c>
    </row>
    <row r="23" spans="1:24" ht="15">
      <c r="A23" s="138">
        <v>19</v>
      </c>
      <c r="B23" s="40">
        <v>29</v>
      </c>
      <c r="C23" s="56" t="s">
        <v>63</v>
      </c>
      <c r="D23" s="42" t="s">
        <v>64</v>
      </c>
      <c r="E23" s="43"/>
      <c r="F23" s="139" t="s">
        <v>28</v>
      </c>
      <c r="G23" s="44">
        <v>0.5881</v>
      </c>
      <c r="H23" s="101">
        <v>78.078</v>
      </c>
      <c r="I23" s="102">
        <v>12.5</v>
      </c>
      <c r="J23" s="112">
        <v>68.6</v>
      </c>
      <c r="K23" s="111">
        <v>10.9</v>
      </c>
      <c r="L23" s="140">
        <v>90.84</v>
      </c>
      <c r="M23" s="48">
        <v>-1.06</v>
      </c>
      <c r="N23" s="49">
        <v>8.73</v>
      </c>
      <c r="O23" s="140">
        <v>1.2</v>
      </c>
      <c r="P23" s="107">
        <v>0.38</v>
      </c>
      <c r="Q23" s="108" t="s">
        <v>29</v>
      </c>
      <c r="R23" s="109">
        <v>5</v>
      </c>
      <c r="S23" s="110">
        <v>5.8</v>
      </c>
      <c r="T23" s="111">
        <v>63</v>
      </c>
      <c r="U23" s="112">
        <v>11.9</v>
      </c>
      <c r="V23" s="110">
        <v>72.7</v>
      </c>
      <c r="W23" s="141">
        <v>1045</v>
      </c>
      <c r="X23" s="113">
        <v>4</v>
      </c>
    </row>
    <row r="24" spans="1:24" ht="15">
      <c r="A24" s="138">
        <v>20</v>
      </c>
      <c r="B24" s="40">
        <v>30</v>
      </c>
      <c r="C24" s="41" t="s">
        <v>65</v>
      </c>
      <c r="D24" s="42" t="s">
        <v>66</v>
      </c>
      <c r="E24" s="43"/>
      <c r="F24" s="139" t="s">
        <v>28</v>
      </c>
      <c r="G24" s="44">
        <v>0.1437</v>
      </c>
      <c r="H24" s="101">
        <v>71.037</v>
      </c>
      <c r="I24" s="102">
        <v>12</v>
      </c>
      <c r="J24" s="112">
        <v>68.9</v>
      </c>
      <c r="K24" s="111">
        <v>10.4</v>
      </c>
      <c r="L24" s="140">
        <v>90.41</v>
      </c>
      <c r="M24" s="48">
        <v>-1.29</v>
      </c>
      <c r="N24" s="49">
        <v>10.27</v>
      </c>
      <c r="O24" s="140">
        <v>1.21</v>
      </c>
      <c r="P24" s="107">
        <v>0.39</v>
      </c>
      <c r="Q24" s="108" t="s">
        <v>29</v>
      </c>
      <c r="R24" s="109">
        <v>4</v>
      </c>
      <c r="S24" s="110">
        <v>3.8</v>
      </c>
      <c r="T24" s="111">
        <v>60</v>
      </c>
      <c r="U24" s="112">
        <v>5.2</v>
      </c>
      <c r="V24" s="110">
        <v>69.7</v>
      </c>
      <c r="W24" s="141">
        <v>975</v>
      </c>
      <c r="X24" s="113">
        <v>4</v>
      </c>
    </row>
    <row r="25" spans="1:24" ht="15">
      <c r="A25" s="138">
        <v>21</v>
      </c>
      <c r="B25" s="40">
        <v>31</v>
      </c>
      <c r="C25" s="41" t="s">
        <v>67</v>
      </c>
      <c r="D25" s="42" t="s">
        <v>68</v>
      </c>
      <c r="E25" s="43"/>
      <c r="F25" s="139" t="s">
        <v>49</v>
      </c>
      <c r="G25" s="44">
        <v>0.85585</v>
      </c>
      <c r="H25" s="101">
        <v>67.141</v>
      </c>
      <c r="I25" s="102">
        <v>12.9</v>
      </c>
      <c r="J25" s="112">
        <v>68.6</v>
      </c>
      <c r="K25" s="111">
        <v>11</v>
      </c>
      <c r="L25" s="140">
        <v>90.85</v>
      </c>
      <c r="M25" s="48">
        <v>-0.93</v>
      </c>
      <c r="N25" s="49">
        <v>8.41</v>
      </c>
      <c r="O25" s="140">
        <v>1.26</v>
      </c>
      <c r="P25" s="107">
        <v>0.38</v>
      </c>
      <c r="Q25" s="108" t="s">
        <v>32</v>
      </c>
      <c r="R25" s="109">
        <v>4</v>
      </c>
      <c r="S25" s="110">
        <v>4.4</v>
      </c>
      <c r="T25" s="111">
        <v>60.8</v>
      </c>
      <c r="U25" s="112">
        <v>8.6</v>
      </c>
      <c r="V25" s="110">
        <v>72</v>
      </c>
      <c r="W25" s="141">
        <v>1050</v>
      </c>
      <c r="X25" s="113">
        <v>4</v>
      </c>
    </row>
    <row r="26" spans="1:24" ht="15">
      <c r="A26" s="138">
        <v>22</v>
      </c>
      <c r="B26" s="40">
        <v>32</v>
      </c>
      <c r="C26" s="41" t="s">
        <v>69</v>
      </c>
      <c r="D26" s="42" t="s">
        <v>68</v>
      </c>
      <c r="E26" s="43"/>
      <c r="F26" s="139" t="s">
        <v>28</v>
      </c>
      <c r="G26" s="44">
        <v>0.4031</v>
      </c>
      <c r="H26" s="101">
        <v>78.131</v>
      </c>
      <c r="I26" s="102">
        <v>12.1</v>
      </c>
      <c r="J26" s="112">
        <v>68.7</v>
      </c>
      <c r="K26" s="111">
        <v>10.9</v>
      </c>
      <c r="L26" s="140">
        <v>90.2</v>
      </c>
      <c r="M26" s="48">
        <v>-1.51</v>
      </c>
      <c r="N26" s="49">
        <v>11.52</v>
      </c>
      <c r="O26" s="140">
        <v>1.25</v>
      </c>
      <c r="P26" s="107">
        <v>0.4</v>
      </c>
      <c r="Q26" s="108" t="s">
        <v>32</v>
      </c>
      <c r="R26" s="109">
        <v>4</v>
      </c>
      <c r="S26" s="110">
        <v>4.8</v>
      </c>
      <c r="T26" s="111">
        <v>59.9</v>
      </c>
      <c r="U26" s="112">
        <v>6.8</v>
      </c>
      <c r="V26" s="110">
        <v>71.6</v>
      </c>
      <c r="W26" s="141">
        <v>945</v>
      </c>
      <c r="X26" s="113">
        <v>4</v>
      </c>
    </row>
    <row r="27" spans="1:24" ht="15">
      <c r="A27" s="138">
        <v>23</v>
      </c>
      <c r="B27" s="40">
        <v>33</v>
      </c>
      <c r="C27" s="56" t="s">
        <v>70</v>
      </c>
      <c r="D27" s="42" t="s">
        <v>71</v>
      </c>
      <c r="E27" s="43"/>
      <c r="F27" s="139" t="s">
        <v>28</v>
      </c>
      <c r="G27" s="44">
        <v>0.82495</v>
      </c>
      <c r="H27" s="101">
        <v>79.423</v>
      </c>
      <c r="I27" s="102">
        <v>12.1</v>
      </c>
      <c r="J27" s="112">
        <v>68.2</v>
      </c>
      <c r="K27" s="111">
        <v>10.6</v>
      </c>
      <c r="L27" s="140">
        <v>90.41</v>
      </c>
      <c r="M27" s="48">
        <v>-1.23</v>
      </c>
      <c r="N27" s="49">
        <v>9.75</v>
      </c>
      <c r="O27" s="140">
        <v>1.24</v>
      </c>
      <c r="P27" s="107">
        <v>0.37</v>
      </c>
      <c r="Q27" s="108" t="s">
        <v>32</v>
      </c>
      <c r="R27" s="109">
        <v>5</v>
      </c>
      <c r="S27" s="110">
        <v>6</v>
      </c>
      <c r="T27" s="111">
        <v>59.7</v>
      </c>
      <c r="U27" s="112">
        <v>8</v>
      </c>
      <c r="V27" s="110">
        <v>71.9</v>
      </c>
      <c r="W27" s="141">
        <v>950</v>
      </c>
      <c r="X27" s="113">
        <v>4</v>
      </c>
    </row>
    <row r="28" spans="1:24" ht="15">
      <c r="A28" s="138">
        <v>24</v>
      </c>
      <c r="B28" s="40">
        <v>34</v>
      </c>
      <c r="C28" s="41" t="s">
        <v>72</v>
      </c>
      <c r="D28" s="42" t="s">
        <v>73</v>
      </c>
      <c r="E28" s="43"/>
      <c r="F28" s="139" t="s">
        <v>28</v>
      </c>
      <c r="G28" s="44">
        <v>0.54505</v>
      </c>
      <c r="H28" s="101">
        <v>78.155</v>
      </c>
      <c r="I28" s="102">
        <v>11.3</v>
      </c>
      <c r="J28" s="112">
        <v>67.1</v>
      </c>
      <c r="K28" s="111">
        <v>9.5</v>
      </c>
      <c r="L28" s="140">
        <v>90.79</v>
      </c>
      <c r="M28" s="48">
        <v>-1.25</v>
      </c>
      <c r="N28" s="49">
        <v>9.35</v>
      </c>
      <c r="O28" s="140">
        <v>1.32</v>
      </c>
      <c r="P28" s="107">
        <v>0.39</v>
      </c>
      <c r="Q28" s="108" t="s">
        <v>32</v>
      </c>
      <c r="R28" s="109">
        <v>4</v>
      </c>
      <c r="S28" s="110">
        <v>5.9</v>
      </c>
      <c r="T28" s="111">
        <v>57.9</v>
      </c>
      <c r="U28" s="112">
        <v>6.3</v>
      </c>
      <c r="V28" s="110">
        <v>67.6</v>
      </c>
      <c r="W28" s="141">
        <v>875</v>
      </c>
      <c r="X28" s="113">
        <v>4</v>
      </c>
    </row>
    <row r="29" spans="1:24" ht="15">
      <c r="A29" s="138">
        <v>25</v>
      </c>
      <c r="B29" s="40">
        <v>36</v>
      </c>
      <c r="C29" s="41" t="s">
        <v>74</v>
      </c>
      <c r="D29" s="42" t="s">
        <v>75</v>
      </c>
      <c r="E29" s="43"/>
      <c r="F29" s="139" t="s">
        <v>28</v>
      </c>
      <c r="G29" s="44">
        <v>0.65</v>
      </c>
      <c r="H29" s="101">
        <v>87.623</v>
      </c>
      <c r="I29" s="102">
        <v>10.7</v>
      </c>
      <c r="J29" s="112">
        <v>68.2</v>
      </c>
      <c r="K29" s="111">
        <v>9.3</v>
      </c>
      <c r="L29" s="140">
        <v>90.41</v>
      </c>
      <c r="M29" s="48">
        <v>-1.35</v>
      </c>
      <c r="N29" s="49">
        <v>10.8</v>
      </c>
      <c r="O29" s="140">
        <v>1.28</v>
      </c>
      <c r="P29" s="107">
        <v>0.39</v>
      </c>
      <c r="Q29" s="108" t="s">
        <v>32</v>
      </c>
      <c r="R29" s="109">
        <v>5</v>
      </c>
      <c r="S29" s="110">
        <v>3.9</v>
      </c>
      <c r="T29" s="111">
        <v>57.1</v>
      </c>
      <c r="U29" s="112">
        <v>8.5</v>
      </c>
      <c r="V29" s="110">
        <v>66.8</v>
      </c>
      <c r="W29" s="141">
        <v>895</v>
      </c>
      <c r="X29" s="113">
        <v>4</v>
      </c>
    </row>
    <row r="30" spans="1:24" ht="15">
      <c r="A30" s="138">
        <v>26</v>
      </c>
      <c r="B30" s="40">
        <v>37</v>
      </c>
      <c r="C30" s="41" t="s">
        <v>76</v>
      </c>
      <c r="D30" s="42" t="s">
        <v>77</v>
      </c>
      <c r="E30" s="43"/>
      <c r="F30" s="139" t="s">
        <v>28</v>
      </c>
      <c r="G30" s="44">
        <v>0.76395</v>
      </c>
      <c r="H30" s="101">
        <v>78.368</v>
      </c>
      <c r="I30" s="102">
        <v>11.4</v>
      </c>
      <c r="J30" s="112">
        <v>64.1</v>
      </c>
      <c r="K30" s="111">
        <v>9.8</v>
      </c>
      <c r="L30" s="140">
        <v>90.62</v>
      </c>
      <c r="M30" s="48">
        <v>-1.17</v>
      </c>
      <c r="N30" s="49">
        <v>9.55</v>
      </c>
      <c r="O30" s="140">
        <v>1.25</v>
      </c>
      <c r="P30" s="107">
        <v>0.44</v>
      </c>
      <c r="Q30" s="108" t="s">
        <v>32</v>
      </c>
      <c r="R30" s="109">
        <v>4</v>
      </c>
      <c r="S30" s="110">
        <v>5.2</v>
      </c>
      <c r="T30" s="111">
        <v>57.4</v>
      </c>
      <c r="U30" s="112">
        <v>7.8</v>
      </c>
      <c r="V30" s="110">
        <v>67.6</v>
      </c>
      <c r="W30" s="141">
        <v>970</v>
      </c>
      <c r="X30" s="113">
        <v>4</v>
      </c>
    </row>
    <row r="31" spans="1:24" ht="15">
      <c r="A31" s="138">
        <v>27</v>
      </c>
      <c r="B31" s="58">
        <v>38</v>
      </c>
      <c r="C31" s="56" t="s">
        <v>78</v>
      </c>
      <c r="D31" s="42" t="s">
        <v>79</v>
      </c>
      <c r="E31" s="43"/>
      <c r="F31" s="139" t="s">
        <v>28</v>
      </c>
      <c r="G31" s="44">
        <v>0.60685</v>
      </c>
      <c r="H31" s="101">
        <v>80.888</v>
      </c>
      <c r="I31" s="102">
        <v>12.1</v>
      </c>
      <c r="J31" s="112">
        <v>66.9</v>
      </c>
      <c r="K31" s="111">
        <v>10.2</v>
      </c>
      <c r="L31" s="140">
        <v>90.94</v>
      </c>
      <c r="M31" s="48">
        <v>-1.22</v>
      </c>
      <c r="N31" s="49">
        <v>9.63</v>
      </c>
      <c r="O31" s="140">
        <v>1.25</v>
      </c>
      <c r="P31" s="107">
        <v>0.38</v>
      </c>
      <c r="Q31" s="108" t="s">
        <v>32</v>
      </c>
      <c r="R31" s="109">
        <v>4</v>
      </c>
      <c r="S31" s="110">
        <v>3.4</v>
      </c>
      <c r="T31" s="111">
        <v>58.6</v>
      </c>
      <c r="U31" s="112">
        <v>6</v>
      </c>
      <c r="V31" s="110">
        <v>68.8</v>
      </c>
      <c r="W31" s="141">
        <v>1035</v>
      </c>
      <c r="X31" s="113">
        <v>4</v>
      </c>
    </row>
    <row r="32" spans="1:24" ht="15">
      <c r="A32" s="138">
        <v>28</v>
      </c>
      <c r="B32" s="40">
        <v>46</v>
      </c>
      <c r="C32" s="41" t="s">
        <v>80</v>
      </c>
      <c r="D32" s="42" t="s">
        <v>81</v>
      </c>
      <c r="E32" s="43"/>
      <c r="F32" s="139" t="s">
        <v>28</v>
      </c>
      <c r="G32" s="44">
        <v>0.58695</v>
      </c>
      <c r="H32" s="101">
        <v>77.133</v>
      </c>
      <c r="I32" s="102">
        <v>12.2</v>
      </c>
      <c r="J32" s="112">
        <v>70.1</v>
      </c>
      <c r="K32" s="111">
        <v>10.6</v>
      </c>
      <c r="L32" s="140">
        <v>90.66</v>
      </c>
      <c r="M32" s="48">
        <v>-1.69</v>
      </c>
      <c r="N32" s="49">
        <v>11.74</v>
      </c>
      <c r="O32" s="140">
        <v>1.36</v>
      </c>
      <c r="P32" s="107">
        <v>0.41</v>
      </c>
      <c r="Q32" s="108" t="s">
        <v>29</v>
      </c>
      <c r="R32" s="109">
        <v>5</v>
      </c>
      <c r="S32" s="110">
        <v>5</v>
      </c>
      <c r="T32" s="111">
        <v>60.8</v>
      </c>
      <c r="U32" s="112">
        <v>12.1</v>
      </c>
      <c r="V32" s="110">
        <v>75</v>
      </c>
      <c r="W32" s="141">
        <v>975</v>
      </c>
      <c r="X32" s="113">
        <v>4</v>
      </c>
    </row>
    <row r="33" spans="1:24" ht="15">
      <c r="A33" s="138">
        <v>29</v>
      </c>
      <c r="B33" s="40">
        <v>48</v>
      </c>
      <c r="C33" s="41" t="s">
        <v>82</v>
      </c>
      <c r="D33" s="57" t="s">
        <v>83</v>
      </c>
      <c r="E33" s="43"/>
      <c r="F33" s="139" t="s">
        <v>28</v>
      </c>
      <c r="G33" s="44">
        <v>0.5573</v>
      </c>
      <c r="H33" s="101">
        <v>72.832</v>
      </c>
      <c r="I33" s="102">
        <v>11.8</v>
      </c>
      <c r="J33" s="112">
        <v>69.2</v>
      </c>
      <c r="K33" s="111">
        <v>10.2</v>
      </c>
      <c r="L33" s="140">
        <v>91.02</v>
      </c>
      <c r="M33" s="48">
        <v>-1.8</v>
      </c>
      <c r="N33" s="49">
        <v>11.38</v>
      </c>
      <c r="O33" s="140">
        <v>1.25</v>
      </c>
      <c r="P33" s="107">
        <v>0.37</v>
      </c>
      <c r="Q33" s="108" t="s">
        <v>32</v>
      </c>
      <c r="R33" s="109">
        <v>5</v>
      </c>
      <c r="S33" s="110">
        <v>5.6</v>
      </c>
      <c r="T33" s="111">
        <v>59.3</v>
      </c>
      <c r="U33" s="112">
        <v>12.9</v>
      </c>
      <c r="V33" s="110">
        <v>70</v>
      </c>
      <c r="W33" s="141">
        <v>980</v>
      </c>
      <c r="X33" s="113">
        <v>4</v>
      </c>
    </row>
    <row r="34" spans="1:24" ht="15.75" thickBot="1">
      <c r="A34" s="126">
        <v>30</v>
      </c>
      <c r="B34" s="60">
        <v>49</v>
      </c>
      <c r="C34" s="61" t="s">
        <v>84</v>
      </c>
      <c r="D34" s="62" t="s">
        <v>85</v>
      </c>
      <c r="E34" s="63"/>
      <c r="F34" s="142" t="s">
        <v>28</v>
      </c>
      <c r="G34" s="64">
        <v>0.55405</v>
      </c>
      <c r="H34" s="120">
        <v>81.133</v>
      </c>
      <c r="I34" s="121">
        <v>12.2</v>
      </c>
      <c r="J34" s="131">
        <v>68</v>
      </c>
      <c r="K34" s="130">
        <v>10.6</v>
      </c>
      <c r="L34" s="143">
        <v>90.38</v>
      </c>
      <c r="M34" s="68">
        <v>-1.47</v>
      </c>
      <c r="N34" s="69">
        <v>11.09</v>
      </c>
      <c r="O34" s="143">
        <v>1.31</v>
      </c>
      <c r="P34" s="144">
        <v>0.39</v>
      </c>
      <c r="Q34" s="127" t="s">
        <v>32</v>
      </c>
      <c r="R34" s="128">
        <v>4</v>
      </c>
      <c r="S34" s="129">
        <v>5.5</v>
      </c>
      <c r="T34" s="130">
        <v>58.7</v>
      </c>
      <c r="U34" s="131">
        <v>7.7</v>
      </c>
      <c r="V34" s="129">
        <v>68.9</v>
      </c>
      <c r="W34" s="3">
        <v>1040</v>
      </c>
      <c r="X34" s="132">
        <v>4</v>
      </c>
    </row>
    <row r="35" spans="5:24" ht="15">
      <c r="E35" s="77" t="s">
        <v>86</v>
      </c>
      <c r="G35" s="78">
        <v>0.1437</v>
      </c>
      <c r="H35" s="79">
        <v>65.735</v>
      </c>
      <c r="I35" s="80">
        <v>10.4</v>
      </c>
      <c r="J35" s="80">
        <v>64.1</v>
      </c>
      <c r="K35" s="80">
        <v>9.3</v>
      </c>
      <c r="L35" s="81">
        <v>89.83</v>
      </c>
      <c r="M35" s="81">
        <v>-1.8</v>
      </c>
      <c r="N35" s="81">
        <v>8.41</v>
      </c>
      <c r="O35" s="81">
        <v>1.15</v>
      </c>
      <c r="P35" s="81">
        <v>0.37</v>
      </c>
      <c r="Q35" s="133"/>
      <c r="R35" s="80">
        <v>2</v>
      </c>
      <c r="S35" s="80">
        <v>3.4</v>
      </c>
      <c r="T35" s="80">
        <v>57.1</v>
      </c>
      <c r="U35" s="80">
        <v>4.2</v>
      </c>
      <c r="V35" s="80">
        <v>66.8</v>
      </c>
      <c r="W35" s="133">
        <v>875</v>
      </c>
      <c r="X35" s="80">
        <v>3</v>
      </c>
    </row>
    <row r="36" spans="5:24" ht="15">
      <c r="E36" s="77" t="s">
        <v>87</v>
      </c>
      <c r="G36" s="78">
        <v>0.85585</v>
      </c>
      <c r="H36" s="79">
        <v>87.623</v>
      </c>
      <c r="I36" s="80">
        <v>12.9</v>
      </c>
      <c r="J36" s="80">
        <v>71.7</v>
      </c>
      <c r="K36" s="80">
        <v>11.2</v>
      </c>
      <c r="L36" s="81">
        <v>91.04</v>
      </c>
      <c r="M36" s="81">
        <v>-0.93</v>
      </c>
      <c r="N36" s="81">
        <v>12.13</v>
      </c>
      <c r="O36" s="81">
        <v>1.36</v>
      </c>
      <c r="P36" s="81">
        <v>0.47</v>
      </c>
      <c r="Q36" s="133"/>
      <c r="R36" s="80">
        <v>5</v>
      </c>
      <c r="S36" s="80">
        <v>7.4</v>
      </c>
      <c r="T36" s="80">
        <v>63</v>
      </c>
      <c r="U36" s="80">
        <v>12.9</v>
      </c>
      <c r="V36" s="80">
        <v>75</v>
      </c>
      <c r="W36" s="133">
        <v>1050</v>
      </c>
      <c r="X36" s="80">
        <v>4</v>
      </c>
    </row>
    <row r="37" spans="5:24" ht="15">
      <c r="E37" s="77" t="s">
        <v>88</v>
      </c>
      <c r="G37" s="78">
        <v>0.5410216666666667</v>
      </c>
      <c r="H37" s="79">
        <v>76.97956666666666</v>
      </c>
      <c r="I37" s="80">
        <v>11.720000000000002</v>
      </c>
      <c r="J37" s="80">
        <v>68.30666666666666</v>
      </c>
      <c r="K37" s="80">
        <v>10.156666666666668</v>
      </c>
      <c r="L37" s="81">
        <v>90.46199999999999</v>
      </c>
      <c r="M37" s="81">
        <v>-1.4309999999999998</v>
      </c>
      <c r="N37" s="81">
        <v>10.655666666666665</v>
      </c>
      <c r="O37" s="81">
        <v>1.261</v>
      </c>
      <c r="P37" s="81">
        <v>0.40366666666666673</v>
      </c>
      <c r="Q37" s="133"/>
      <c r="R37" s="80">
        <v>3.966666666666667</v>
      </c>
      <c r="S37" s="80">
        <v>4.99</v>
      </c>
      <c r="T37" s="80">
        <v>59.260000000000005</v>
      </c>
      <c r="U37" s="80">
        <v>7.783333333333333</v>
      </c>
      <c r="V37" s="80">
        <v>69.61</v>
      </c>
      <c r="W37" s="133">
        <v>973</v>
      </c>
      <c r="X37" s="80">
        <v>3.966666666666667</v>
      </c>
    </row>
  </sheetData>
  <sheetProtection/>
  <mergeCells count="4">
    <mergeCell ref="A1:I1"/>
    <mergeCell ref="J3:P3"/>
    <mergeCell ref="Q3:T3"/>
    <mergeCell ref="U3:X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G35" sqref="G35:X37"/>
    </sheetView>
  </sheetViews>
  <sheetFormatPr defaultColWidth="9.140625" defaultRowHeight="15"/>
  <sheetData>
    <row r="1" spans="1:24" ht="15.7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thickBot="1">
      <c r="A2" s="2" t="s">
        <v>92</v>
      </c>
      <c r="B2" s="3"/>
      <c r="C2" s="3"/>
      <c r="D2" s="3"/>
      <c r="E2" s="3"/>
      <c r="F2" s="3"/>
      <c r="G2" s="1"/>
      <c r="H2" s="4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thickBot="1">
      <c r="A3" s="6"/>
      <c r="B3" s="7"/>
      <c r="C3" s="7"/>
      <c r="D3" s="7"/>
      <c r="E3" s="7"/>
      <c r="F3" s="8"/>
      <c r="G3" s="9"/>
      <c r="H3" s="9"/>
      <c r="I3" s="7"/>
      <c r="J3" s="154" t="s">
        <v>2</v>
      </c>
      <c r="K3" s="155"/>
      <c r="L3" s="155"/>
      <c r="M3" s="155"/>
      <c r="N3" s="155"/>
      <c r="O3" s="155"/>
      <c r="P3" s="156"/>
      <c r="Q3" s="157" t="s">
        <v>3</v>
      </c>
      <c r="R3" s="158"/>
      <c r="S3" s="158"/>
      <c r="T3" s="159"/>
      <c r="U3" s="157" t="s">
        <v>4</v>
      </c>
      <c r="V3" s="160"/>
      <c r="W3" s="160"/>
      <c r="X3" s="161"/>
    </row>
    <row r="4" spans="1:24" ht="138.75" thickBot="1">
      <c r="A4" s="10" t="s">
        <v>5</v>
      </c>
      <c r="B4" s="11" t="s">
        <v>6</v>
      </c>
      <c r="C4" s="12" t="s">
        <v>7</v>
      </c>
      <c r="D4" s="12" t="s">
        <v>8</v>
      </c>
      <c r="E4" s="12"/>
      <c r="F4" s="13" t="s">
        <v>9</v>
      </c>
      <c r="G4" s="14" t="s">
        <v>10</v>
      </c>
      <c r="H4" s="10" t="s">
        <v>11</v>
      </c>
      <c r="I4" s="15" t="s">
        <v>12</v>
      </c>
      <c r="J4" s="16" t="s">
        <v>13</v>
      </c>
      <c r="K4" s="17" t="s">
        <v>14</v>
      </c>
      <c r="L4" s="18" t="s">
        <v>15</v>
      </c>
      <c r="M4" s="18" t="s">
        <v>16</v>
      </c>
      <c r="N4" s="18" t="s">
        <v>17</v>
      </c>
      <c r="O4" s="17" t="s">
        <v>18</v>
      </c>
      <c r="P4" s="19" t="s">
        <v>19</v>
      </c>
      <c r="Q4" s="15" t="s">
        <v>20</v>
      </c>
      <c r="R4" s="15" t="s">
        <v>21</v>
      </c>
      <c r="S4" s="15" t="s">
        <v>22</v>
      </c>
      <c r="T4" s="20" t="s">
        <v>23</v>
      </c>
      <c r="U4" s="21" t="s">
        <v>22</v>
      </c>
      <c r="V4" s="15" t="s">
        <v>23</v>
      </c>
      <c r="W4" s="15" t="s">
        <v>24</v>
      </c>
      <c r="X4" s="20" t="s">
        <v>25</v>
      </c>
    </row>
    <row r="5" spans="1:24" ht="15">
      <c r="A5" s="22">
        <v>1</v>
      </c>
      <c r="B5" s="23">
        <v>1</v>
      </c>
      <c r="C5" s="24" t="s">
        <v>26</v>
      </c>
      <c r="D5" s="25" t="s">
        <v>27</v>
      </c>
      <c r="E5" s="26"/>
      <c r="F5" s="135" t="s">
        <v>28</v>
      </c>
      <c r="G5" s="27">
        <v>0.67185</v>
      </c>
      <c r="H5" s="85">
        <v>80.348</v>
      </c>
      <c r="I5" s="96">
        <v>12</v>
      </c>
      <c r="J5" s="96">
        <v>69.5</v>
      </c>
      <c r="K5" s="95">
        <v>11</v>
      </c>
      <c r="L5" s="31">
        <v>90.85</v>
      </c>
      <c r="M5" s="31">
        <v>-1.57</v>
      </c>
      <c r="N5" s="32">
        <v>10.17</v>
      </c>
      <c r="O5" s="91">
        <v>1.27</v>
      </c>
      <c r="P5" s="32">
        <v>0.39</v>
      </c>
      <c r="Q5" s="92" t="s">
        <v>29</v>
      </c>
      <c r="R5" s="93">
        <v>4</v>
      </c>
      <c r="S5" s="94">
        <v>4.8</v>
      </c>
      <c r="T5" s="95">
        <v>62.2</v>
      </c>
      <c r="U5" s="96">
        <v>9.4</v>
      </c>
      <c r="V5" s="94">
        <v>71.9</v>
      </c>
      <c r="W5" s="137">
        <v>1060</v>
      </c>
      <c r="X5" s="97">
        <v>4</v>
      </c>
    </row>
    <row r="6" spans="1:24" ht="15">
      <c r="A6" s="39">
        <v>2</v>
      </c>
      <c r="B6" s="40">
        <v>2</v>
      </c>
      <c r="C6" s="41" t="s">
        <v>30</v>
      </c>
      <c r="D6" s="42" t="s">
        <v>31</v>
      </c>
      <c r="E6" s="43"/>
      <c r="F6" s="139" t="s">
        <v>28</v>
      </c>
      <c r="G6" s="44">
        <v>0.9436</v>
      </c>
      <c r="H6" s="101">
        <v>72.326</v>
      </c>
      <c r="I6" s="112">
        <v>11</v>
      </c>
      <c r="J6" s="112">
        <v>63.5</v>
      </c>
      <c r="K6" s="111">
        <v>9.6</v>
      </c>
      <c r="L6" s="48">
        <v>90.77</v>
      </c>
      <c r="M6" s="48">
        <v>-1.3</v>
      </c>
      <c r="N6" s="49">
        <v>9.45</v>
      </c>
      <c r="O6" s="107">
        <v>1.32</v>
      </c>
      <c r="P6" s="49">
        <v>0.4</v>
      </c>
      <c r="Q6" s="108" t="s">
        <v>32</v>
      </c>
      <c r="R6" s="109">
        <v>4</v>
      </c>
      <c r="S6" s="110">
        <v>4.6</v>
      </c>
      <c r="T6" s="111">
        <v>58.8</v>
      </c>
      <c r="U6" s="112">
        <v>9.2</v>
      </c>
      <c r="V6" s="110">
        <v>69</v>
      </c>
      <c r="W6" s="141">
        <v>1010</v>
      </c>
      <c r="X6" s="113">
        <v>3</v>
      </c>
    </row>
    <row r="7" spans="1:24" ht="15">
      <c r="A7" s="39">
        <v>3</v>
      </c>
      <c r="B7" s="40">
        <v>3</v>
      </c>
      <c r="C7" s="41" t="s">
        <v>33</v>
      </c>
      <c r="D7" s="42" t="s">
        <v>34</v>
      </c>
      <c r="E7" s="43"/>
      <c r="F7" s="139" t="s">
        <v>28</v>
      </c>
      <c r="G7" s="44">
        <v>0.53185</v>
      </c>
      <c r="H7" s="101">
        <v>78.999</v>
      </c>
      <c r="I7" s="112">
        <v>12.6</v>
      </c>
      <c r="J7" s="112">
        <v>70.3</v>
      </c>
      <c r="K7" s="111">
        <v>11.2</v>
      </c>
      <c r="L7" s="48">
        <v>90.63</v>
      </c>
      <c r="M7" s="48">
        <v>-1.76</v>
      </c>
      <c r="N7" s="49">
        <v>11.55</v>
      </c>
      <c r="O7" s="107">
        <v>1.23</v>
      </c>
      <c r="P7" s="49">
        <v>0.41</v>
      </c>
      <c r="Q7" s="108" t="s">
        <v>29</v>
      </c>
      <c r="R7" s="109">
        <v>3</v>
      </c>
      <c r="S7" s="110">
        <v>4.3</v>
      </c>
      <c r="T7" s="111">
        <v>64.1</v>
      </c>
      <c r="U7" s="112">
        <v>10.2</v>
      </c>
      <c r="V7" s="110">
        <v>73.8</v>
      </c>
      <c r="W7" s="141">
        <v>1055</v>
      </c>
      <c r="X7" s="113">
        <v>4</v>
      </c>
    </row>
    <row r="8" spans="1:24" ht="15">
      <c r="A8" s="39">
        <v>4</v>
      </c>
      <c r="B8" s="40">
        <v>4</v>
      </c>
      <c r="C8" s="56" t="s">
        <v>35</v>
      </c>
      <c r="D8" s="42" t="s">
        <v>36</v>
      </c>
      <c r="E8" s="43"/>
      <c r="F8" s="139" t="s">
        <v>28</v>
      </c>
      <c r="G8" s="44">
        <v>0.6394</v>
      </c>
      <c r="H8" s="101">
        <v>79.507</v>
      </c>
      <c r="I8" s="112">
        <v>11.2</v>
      </c>
      <c r="J8" s="112">
        <v>65.3</v>
      </c>
      <c r="K8" s="111">
        <v>9.7</v>
      </c>
      <c r="L8" s="48">
        <v>90.74</v>
      </c>
      <c r="M8" s="48">
        <v>-1.76</v>
      </c>
      <c r="N8" s="49">
        <v>11.6</v>
      </c>
      <c r="O8" s="107">
        <v>1.33</v>
      </c>
      <c r="P8" s="49">
        <v>0.39</v>
      </c>
      <c r="Q8" s="108" t="s">
        <v>32</v>
      </c>
      <c r="R8" s="109">
        <v>5</v>
      </c>
      <c r="S8" s="110">
        <v>3.8</v>
      </c>
      <c r="T8" s="111">
        <v>60</v>
      </c>
      <c r="U8" s="112">
        <v>6.4</v>
      </c>
      <c r="V8" s="110">
        <v>70.2</v>
      </c>
      <c r="W8" s="141">
        <v>925</v>
      </c>
      <c r="X8" s="113">
        <v>4</v>
      </c>
    </row>
    <row r="9" spans="1:24" ht="15">
      <c r="A9" s="39">
        <v>5</v>
      </c>
      <c r="B9" s="40">
        <v>5</v>
      </c>
      <c r="C9" s="56" t="s">
        <v>37</v>
      </c>
      <c r="D9" s="42" t="s">
        <v>38</v>
      </c>
      <c r="E9" s="43"/>
      <c r="F9" s="139" t="s">
        <v>28</v>
      </c>
      <c r="G9" s="44">
        <v>0.75845</v>
      </c>
      <c r="H9" s="101">
        <v>74.845</v>
      </c>
      <c r="I9" s="112">
        <v>10.9</v>
      </c>
      <c r="J9" s="112">
        <v>71.8</v>
      </c>
      <c r="K9" s="111">
        <v>9.6</v>
      </c>
      <c r="L9" s="48">
        <v>90.77</v>
      </c>
      <c r="M9" s="48">
        <v>-1.87</v>
      </c>
      <c r="N9" s="49">
        <v>12.14</v>
      </c>
      <c r="O9" s="107">
        <v>1.34</v>
      </c>
      <c r="P9" s="49">
        <v>0.4</v>
      </c>
      <c r="Q9" s="108" t="s">
        <v>32</v>
      </c>
      <c r="R9" s="109">
        <v>3</v>
      </c>
      <c r="S9" s="110">
        <v>4.3</v>
      </c>
      <c r="T9" s="111">
        <v>59.7</v>
      </c>
      <c r="U9" s="112">
        <v>8.4</v>
      </c>
      <c r="V9" s="110">
        <v>70.9</v>
      </c>
      <c r="W9" s="141">
        <v>1000</v>
      </c>
      <c r="X9" s="113">
        <v>4</v>
      </c>
    </row>
    <row r="10" spans="1:24" ht="15">
      <c r="A10" s="39">
        <v>6</v>
      </c>
      <c r="B10" s="40">
        <v>6</v>
      </c>
      <c r="C10" s="41" t="s">
        <v>39</v>
      </c>
      <c r="D10" s="57" t="s">
        <v>40</v>
      </c>
      <c r="E10" s="43"/>
      <c r="F10" s="139" t="s">
        <v>28</v>
      </c>
      <c r="G10" s="44">
        <v>0.95855</v>
      </c>
      <c r="H10" s="101">
        <v>83.875</v>
      </c>
      <c r="I10" s="112">
        <v>10.9</v>
      </c>
      <c r="J10" s="112">
        <v>69</v>
      </c>
      <c r="K10" s="111">
        <v>9.6</v>
      </c>
      <c r="L10" s="48">
        <v>90.59</v>
      </c>
      <c r="M10" s="48">
        <v>-1.77</v>
      </c>
      <c r="N10" s="49">
        <v>11.65</v>
      </c>
      <c r="O10" s="107">
        <v>1.25</v>
      </c>
      <c r="P10" s="49">
        <v>0.38</v>
      </c>
      <c r="Q10" s="108" t="s">
        <v>32</v>
      </c>
      <c r="R10" s="109">
        <v>4</v>
      </c>
      <c r="S10" s="110">
        <v>4.4</v>
      </c>
      <c r="T10" s="111">
        <v>60.2</v>
      </c>
      <c r="U10" s="112">
        <v>7.4</v>
      </c>
      <c r="V10" s="110">
        <v>69.9</v>
      </c>
      <c r="W10" s="141">
        <v>965</v>
      </c>
      <c r="X10" s="113">
        <v>4</v>
      </c>
    </row>
    <row r="11" spans="1:24" ht="15">
      <c r="A11" s="39">
        <v>7</v>
      </c>
      <c r="B11" s="40">
        <v>8</v>
      </c>
      <c r="C11" s="56" t="s">
        <v>41</v>
      </c>
      <c r="D11" s="42" t="s">
        <v>42</v>
      </c>
      <c r="E11" s="43"/>
      <c r="F11" s="139" t="s">
        <v>28</v>
      </c>
      <c r="G11" s="44">
        <v>0.96315</v>
      </c>
      <c r="H11" s="101">
        <v>76.328</v>
      </c>
      <c r="I11" s="112">
        <v>9.9</v>
      </c>
      <c r="J11" s="112">
        <v>67</v>
      </c>
      <c r="K11" s="111">
        <v>8.6</v>
      </c>
      <c r="L11" s="48">
        <v>90.9</v>
      </c>
      <c r="M11" s="48">
        <v>-1.68</v>
      </c>
      <c r="N11" s="49">
        <v>11.03</v>
      </c>
      <c r="O11" s="107">
        <v>1.29</v>
      </c>
      <c r="P11" s="49">
        <v>0.38</v>
      </c>
      <c r="Q11" s="108" t="s">
        <v>90</v>
      </c>
      <c r="R11" s="109">
        <v>2</v>
      </c>
      <c r="S11" s="110">
        <v>3.7</v>
      </c>
      <c r="T11" s="111">
        <v>58.1</v>
      </c>
      <c r="U11" s="112">
        <v>3.9</v>
      </c>
      <c r="V11" s="110">
        <v>66.8</v>
      </c>
      <c r="W11" s="141">
        <v>925</v>
      </c>
      <c r="X11" s="113">
        <v>2</v>
      </c>
    </row>
    <row r="12" spans="1:24" ht="15">
      <c r="A12" s="39">
        <v>8</v>
      </c>
      <c r="B12" s="40">
        <v>10</v>
      </c>
      <c r="C12" s="41" t="s">
        <v>43</v>
      </c>
      <c r="D12" s="42" t="s">
        <v>44</v>
      </c>
      <c r="E12" s="43"/>
      <c r="F12" s="139" t="s">
        <v>28</v>
      </c>
      <c r="G12" s="44">
        <v>0.62575</v>
      </c>
      <c r="H12" s="101">
        <v>78.595</v>
      </c>
      <c r="I12" s="112">
        <v>11.4</v>
      </c>
      <c r="J12" s="112">
        <v>68.7</v>
      </c>
      <c r="K12" s="111">
        <v>9.9</v>
      </c>
      <c r="L12" s="48">
        <v>90.69</v>
      </c>
      <c r="M12" s="48">
        <v>-1.51</v>
      </c>
      <c r="N12" s="49">
        <v>10.78</v>
      </c>
      <c r="O12" s="107">
        <v>1.32</v>
      </c>
      <c r="P12" s="49">
        <v>0.39</v>
      </c>
      <c r="Q12" s="108" t="s">
        <v>32</v>
      </c>
      <c r="R12" s="109">
        <v>6</v>
      </c>
      <c r="S12" s="110">
        <v>6.7</v>
      </c>
      <c r="T12" s="111">
        <v>61.3</v>
      </c>
      <c r="U12" s="112">
        <v>13.3</v>
      </c>
      <c r="V12" s="110">
        <v>73</v>
      </c>
      <c r="W12" s="141">
        <v>1010</v>
      </c>
      <c r="X12" s="113">
        <v>4</v>
      </c>
    </row>
    <row r="13" spans="1:24" ht="15">
      <c r="A13" s="39">
        <v>9</v>
      </c>
      <c r="B13" s="40">
        <v>11</v>
      </c>
      <c r="C13" s="56" t="s">
        <v>45</v>
      </c>
      <c r="D13" s="42" t="s">
        <v>46</v>
      </c>
      <c r="E13" s="43"/>
      <c r="F13" s="139" t="s">
        <v>28</v>
      </c>
      <c r="G13" s="44">
        <v>0.23165</v>
      </c>
      <c r="H13" s="101">
        <v>85.253</v>
      </c>
      <c r="I13" s="112">
        <v>10.8</v>
      </c>
      <c r="J13" s="112">
        <v>69.5</v>
      </c>
      <c r="K13" s="111">
        <v>9.6</v>
      </c>
      <c r="L13" s="48">
        <v>90.78</v>
      </c>
      <c r="M13" s="48">
        <v>-2.14</v>
      </c>
      <c r="N13" s="49">
        <v>13.03</v>
      </c>
      <c r="O13" s="107">
        <v>1.21</v>
      </c>
      <c r="P13" s="49">
        <v>0.39</v>
      </c>
      <c r="Q13" s="108" t="s">
        <v>32</v>
      </c>
      <c r="R13" s="109">
        <v>3</v>
      </c>
      <c r="S13" s="110">
        <v>4.3</v>
      </c>
      <c r="T13" s="111">
        <v>59.2</v>
      </c>
      <c r="U13" s="112">
        <v>6.2</v>
      </c>
      <c r="V13" s="110">
        <v>68.9</v>
      </c>
      <c r="W13" s="141">
        <v>1060</v>
      </c>
      <c r="X13" s="113">
        <v>4</v>
      </c>
    </row>
    <row r="14" spans="1:24" ht="15">
      <c r="A14" s="39">
        <v>10</v>
      </c>
      <c r="B14" s="40">
        <v>14</v>
      </c>
      <c r="C14" s="41" t="s">
        <v>47</v>
      </c>
      <c r="D14" s="57" t="s">
        <v>48</v>
      </c>
      <c r="E14" s="43"/>
      <c r="F14" s="139" t="s">
        <v>49</v>
      </c>
      <c r="G14" s="44">
        <v>0.47725</v>
      </c>
      <c r="H14" s="101">
        <v>76.169</v>
      </c>
      <c r="I14" s="112">
        <v>11.6</v>
      </c>
      <c r="J14" s="112">
        <v>69.7</v>
      </c>
      <c r="K14" s="111">
        <v>10.2</v>
      </c>
      <c r="L14" s="48">
        <v>90.73</v>
      </c>
      <c r="M14" s="48">
        <v>-1.76</v>
      </c>
      <c r="N14" s="49">
        <v>11.49</v>
      </c>
      <c r="O14" s="107">
        <v>1.24</v>
      </c>
      <c r="P14" s="49">
        <v>0.38</v>
      </c>
      <c r="Q14" s="108" t="s">
        <v>32</v>
      </c>
      <c r="R14" s="109">
        <v>4</v>
      </c>
      <c r="S14" s="110">
        <v>4.5</v>
      </c>
      <c r="T14" s="111">
        <v>61.7</v>
      </c>
      <c r="U14" s="112">
        <v>8.4</v>
      </c>
      <c r="V14" s="110">
        <v>71.4</v>
      </c>
      <c r="W14" s="141">
        <v>980</v>
      </c>
      <c r="X14" s="113">
        <v>4</v>
      </c>
    </row>
    <row r="15" spans="1:24" ht="15">
      <c r="A15" s="39">
        <v>11</v>
      </c>
      <c r="B15" s="40">
        <v>16</v>
      </c>
      <c r="C15" s="41" t="s">
        <v>50</v>
      </c>
      <c r="D15" s="42" t="s">
        <v>51</v>
      </c>
      <c r="E15" s="43"/>
      <c r="F15" s="139" t="s">
        <v>28</v>
      </c>
      <c r="G15" s="44">
        <v>0.75555</v>
      </c>
      <c r="H15" s="101">
        <v>75.406</v>
      </c>
      <c r="I15" s="112">
        <v>11.1</v>
      </c>
      <c r="J15" s="112">
        <v>65.6</v>
      </c>
      <c r="K15" s="111">
        <v>9.5</v>
      </c>
      <c r="L15" s="48">
        <v>90.87</v>
      </c>
      <c r="M15" s="48">
        <v>-1.69</v>
      </c>
      <c r="N15" s="49">
        <v>11.31</v>
      </c>
      <c r="O15" s="107">
        <v>1.31</v>
      </c>
      <c r="P15" s="49">
        <v>0.4</v>
      </c>
      <c r="Q15" s="108" t="s">
        <v>90</v>
      </c>
      <c r="R15" s="109">
        <v>4</v>
      </c>
      <c r="S15" s="110">
        <v>4.7</v>
      </c>
      <c r="T15" s="111">
        <v>59.7</v>
      </c>
      <c r="U15" s="112">
        <v>7.9</v>
      </c>
      <c r="V15" s="110">
        <v>69.9</v>
      </c>
      <c r="W15" s="141">
        <v>905</v>
      </c>
      <c r="X15" s="113">
        <v>3</v>
      </c>
    </row>
    <row r="16" spans="1:24" ht="15">
      <c r="A16" s="39">
        <v>12</v>
      </c>
      <c r="B16" s="40">
        <v>17</v>
      </c>
      <c r="C16" s="41" t="s">
        <v>52</v>
      </c>
      <c r="D16" s="42" t="s">
        <v>53</v>
      </c>
      <c r="E16" s="43"/>
      <c r="F16" s="139" t="s">
        <v>28</v>
      </c>
      <c r="G16" s="44">
        <v>0.7056</v>
      </c>
      <c r="H16" s="101">
        <v>76.285</v>
      </c>
      <c r="I16" s="112">
        <v>12.6</v>
      </c>
      <c r="J16" s="112">
        <v>71.1</v>
      </c>
      <c r="K16" s="111">
        <v>11.3</v>
      </c>
      <c r="L16" s="48">
        <v>90.76</v>
      </c>
      <c r="M16" s="48">
        <v>-1.98</v>
      </c>
      <c r="N16" s="49">
        <v>11.87</v>
      </c>
      <c r="O16" s="107">
        <v>1.23</v>
      </c>
      <c r="P16" s="49">
        <v>0.38</v>
      </c>
      <c r="Q16" s="108" t="s">
        <v>32</v>
      </c>
      <c r="R16" s="109">
        <v>2</v>
      </c>
      <c r="S16" s="110">
        <v>4.1</v>
      </c>
      <c r="T16" s="111">
        <v>61.7</v>
      </c>
      <c r="U16" s="112">
        <v>7.1</v>
      </c>
      <c r="V16" s="110">
        <v>71.9</v>
      </c>
      <c r="W16" s="141">
        <v>1070</v>
      </c>
      <c r="X16" s="113">
        <v>4</v>
      </c>
    </row>
    <row r="17" spans="1:24" ht="15">
      <c r="A17" s="39">
        <v>13</v>
      </c>
      <c r="B17" s="40">
        <v>18</v>
      </c>
      <c r="C17" s="41" t="s">
        <v>54</v>
      </c>
      <c r="D17" s="42" t="s">
        <v>55</v>
      </c>
      <c r="E17" s="43"/>
      <c r="F17" s="139" t="s">
        <v>28</v>
      </c>
      <c r="G17" s="44">
        <v>0.57525</v>
      </c>
      <c r="H17" s="101">
        <v>85.281</v>
      </c>
      <c r="I17" s="112">
        <v>11.8</v>
      </c>
      <c r="J17" s="112">
        <v>69.9</v>
      </c>
      <c r="K17" s="111">
        <v>10.4</v>
      </c>
      <c r="L17" s="48">
        <v>90.9</v>
      </c>
      <c r="M17" s="48">
        <v>-1.71</v>
      </c>
      <c r="N17" s="49">
        <v>11.42</v>
      </c>
      <c r="O17" s="107">
        <v>1.2</v>
      </c>
      <c r="P17" s="49">
        <v>0.39</v>
      </c>
      <c r="Q17" s="108" t="s">
        <v>29</v>
      </c>
      <c r="R17" s="109">
        <v>5</v>
      </c>
      <c r="S17" s="110">
        <v>5.7</v>
      </c>
      <c r="T17" s="111">
        <v>62.3</v>
      </c>
      <c r="U17" s="112">
        <v>18.3</v>
      </c>
      <c r="V17" s="110">
        <v>77</v>
      </c>
      <c r="W17" s="141">
        <v>1025</v>
      </c>
      <c r="X17" s="113">
        <v>4</v>
      </c>
    </row>
    <row r="18" spans="1:24" ht="15">
      <c r="A18" s="39">
        <v>14</v>
      </c>
      <c r="B18" s="40">
        <v>19</v>
      </c>
      <c r="C18" s="56" t="s">
        <v>56</v>
      </c>
      <c r="D18" s="42" t="s">
        <v>53</v>
      </c>
      <c r="E18" s="43"/>
      <c r="F18" s="139" t="s">
        <v>49</v>
      </c>
      <c r="G18" s="44">
        <v>0.27115</v>
      </c>
      <c r="H18" s="101">
        <v>72.44</v>
      </c>
      <c r="I18" s="112">
        <v>12.1</v>
      </c>
      <c r="J18" s="112">
        <v>68.4</v>
      </c>
      <c r="K18" s="111">
        <v>10.7</v>
      </c>
      <c r="L18" s="48">
        <v>90.76</v>
      </c>
      <c r="M18" s="48">
        <v>-1.67</v>
      </c>
      <c r="N18" s="49">
        <v>10.89</v>
      </c>
      <c r="O18" s="107">
        <v>1.24</v>
      </c>
      <c r="P18" s="49">
        <v>0.38</v>
      </c>
      <c r="Q18" s="108" t="s">
        <v>32</v>
      </c>
      <c r="R18" s="109">
        <v>4</v>
      </c>
      <c r="S18" s="110">
        <v>4.7</v>
      </c>
      <c r="T18" s="111">
        <v>62.2</v>
      </c>
      <c r="U18" s="112">
        <v>8.8</v>
      </c>
      <c r="V18" s="110">
        <v>72.4</v>
      </c>
      <c r="W18" s="141">
        <v>1005</v>
      </c>
      <c r="X18" s="113">
        <v>4</v>
      </c>
    </row>
    <row r="19" spans="1:24" ht="15">
      <c r="A19" s="39">
        <v>15</v>
      </c>
      <c r="B19" s="40">
        <v>20</v>
      </c>
      <c r="C19" s="41" t="s">
        <v>57</v>
      </c>
      <c r="D19" s="42" t="s">
        <v>53</v>
      </c>
      <c r="E19" s="43"/>
      <c r="F19" s="139" t="s">
        <v>28</v>
      </c>
      <c r="G19" s="44">
        <v>0.6519</v>
      </c>
      <c r="H19" s="101">
        <v>76.211</v>
      </c>
      <c r="I19" s="112">
        <v>11.7</v>
      </c>
      <c r="J19" s="112">
        <v>69.5</v>
      </c>
      <c r="K19" s="111">
        <v>10.2</v>
      </c>
      <c r="L19" s="48">
        <v>90.59</v>
      </c>
      <c r="M19" s="48">
        <v>-1.91</v>
      </c>
      <c r="N19" s="49">
        <v>11.91</v>
      </c>
      <c r="O19" s="107">
        <v>1.23</v>
      </c>
      <c r="P19" s="49">
        <v>0.38</v>
      </c>
      <c r="Q19" s="108" t="s">
        <v>32</v>
      </c>
      <c r="R19" s="109">
        <v>4</v>
      </c>
      <c r="S19" s="110">
        <v>4.4</v>
      </c>
      <c r="T19" s="111">
        <v>61.1</v>
      </c>
      <c r="U19" s="112">
        <v>8.1</v>
      </c>
      <c r="V19" s="110">
        <v>72.3</v>
      </c>
      <c r="W19" s="141">
        <v>990</v>
      </c>
      <c r="X19" s="113">
        <v>4</v>
      </c>
    </row>
    <row r="20" spans="1:24" ht="15">
      <c r="A20" s="39">
        <v>16</v>
      </c>
      <c r="B20" s="40">
        <v>24</v>
      </c>
      <c r="C20" s="41" t="s">
        <v>58</v>
      </c>
      <c r="D20" s="42" t="s">
        <v>59</v>
      </c>
      <c r="E20" s="43"/>
      <c r="F20" s="139" t="s">
        <v>28</v>
      </c>
      <c r="G20" s="44">
        <v>0.276</v>
      </c>
      <c r="H20" s="101">
        <v>81.399</v>
      </c>
      <c r="I20" s="112">
        <v>11</v>
      </c>
      <c r="J20" s="112">
        <v>66.8</v>
      </c>
      <c r="K20" s="111">
        <v>9.9</v>
      </c>
      <c r="L20" s="48">
        <v>91.04</v>
      </c>
      <c r="M20" s="48">
        <v>-1.8</v>
      </c>
      <c r="N20" s="49">
        <v>11.54</v>
      </c>
      <c r="O20" s="107">
        <v>1.31</v>
      </c>
      <c r="P20" s="49">
        <v>0.39</v>
      </c>
      <c r="Q20" s="108" t="s">
        <v>32</v>
      </c>
      <c r="R20" s="109">
        <v>4</v>
      </c>
      <c r="S20" s="110">
        <v>4.5</v>
      </c>
      <c r="T20" s="111">
        <v>60.3</v>
      </c>
      <c r="U20" s="112">
        <v>6.6</v>
      </c>
      <c r="V20" s="110">
        <v>70</v>
      </c>
      <c r="W20" s="141">
        <v>985</v>
      </c>
      <c r="X20" s="113">
        <v>3</v>
      </c>
    </row>
    <row r="21" spans="1:24" ht="15">
      <c r="A21" s="39">
        <v>17</v>
      </c>
      <c r="B21" s="40">
        <v>27</v>
      </c>
      <c r="C21" s="41" t="s">
        <v>60</v>
      </c>
      <c r="D21" s="42" t="s">
        <v>61</v>
      </c>
      <c r="E21" s="43"/>
      <c r="F21" s="139" t="s">
        <v>49</v>
      </c>
      <c r="G21" s="44">
        <v>0.8495</v>
      </c>
      <c r="H21" s="101">
        <v>75.993</v>
      </c>
      <c r="I21" s="112">
        <v>11</v>
      </c>
      <c r="J21" s="112">
        <v>69.1</v>
      </c>
      <c r="K21" s="111">
        <v>9.7</v>
      </c>
      <c r="L21" s="48">
        <v>90.88</v>
      </c>
      <c r="M21" s="48">
        <v>-1.77</v>
      </c>
      <c r="N21" s="49">
        <v>11.63</v>
      </c>
      <c r="O21" s="107">
        <v>1.27</v>
      </c>
      <c r="P21" s="49">
        <v>0.37</v>
      </c>
      <c r="Q21" s="108" t="s">
        <v>32</v>
      </c>
      <c r="R21" s="109">
        <v>4</v>
      </c>
      <c r="S21" s="110">
        <v>4.9</v>
      </c>
      <c r="T21" s="111">
        <v>59.1</v>
      </c>
      <c r="U21" s="112">
        <v>8.9</v>
      </c>
      <c r="V21" s="110">
        <v>70.3</v>
      </c>
      <c r="W21" s="141">
        <v>1030</v>
      </c>
      <c r="X21" s="113">
        <v>4</v>
      </c>
    </row>
    <row r="22" spans="1:24" ht="15">
      <c r="A22" s="39">
        <v>18</v>
      </c>
      <c r="B22" s="40">
        <v>28</v>
      </c>
      <c r="C22" s="56" t="s">
        <v>62</v>
      </c>
      <c r="D22" s="42" t="s">
        <v>61</v>
      </c>
      <c r="E22" s="43"/>
      <c r="F22" s="139" t="s">
        <v>49</v>
      </c>
      <c r="G22" s="44">
        <v>0.86328</v>
      </c>
      <c r="H22" s="101">
        <v>73.212</v>
      </c>
      <c r="I22" s="112">
        <v>11.5</v>
      </c>
      <c r="J22" s="112">
        <v>69.2</v>
      </c>
      <c r="K22" s="111">
        <v>10.1</v>
      </c>
      <c r="L22" s="48">
        <v>90.78</v>
      </c>
      <c r="M22" s="48">
        <v>-1.68</v>
      </c>
      <c r="N22" s="49">
        <v>11.4</v>
      </c>
      <c r="O22" s="107">
        <v>1.25</v>
      </c>
      <c r="P22" s="49">
        <v>0.37</v>
      </c>
      <c r="Q22" s="108" t="s">
        <v>32</v>
      </c>
      <c r="R22" s="109">
        <v>4</v>
      </c>
      <c r="S22" s="110">
        <v>5.1</v>
      </c>
      <c r="T22" s="111">
        <v>60.6</v>
      </c>
      <c r="U22" s="112">
        <v>9.6</v>
      </c>
      <c r="V22" s="110">
        <v>70.3</v>
      </c>
      <c r="W22" s="141">
        <v>1070</v>
      </c>
      <c r="X22" s="113">
        <v>4</v>
      </c>
    </row>
    <row r="23" spans="1:24" ht="15">
      <c r="A23" s="39">
        <v>19</v>
      </c>
      <c r="B23" s="40">
        <v>29</v>
      </c>
      <c r="C23" s="56" t="s">
        <v>63</v>
      </c>
      <c r="D23" s="42" t="s">
        <v>64</v>
      </c>
      <c r="E23" s="43"/>
      <c r="F23" s="139" t="s">
        <v>28</v>
      </c>
      <c r="G23" s="44">
        <v>0.80335</v>
      </c>
      <c r="H23" s="101">
        <v>82.355</v>
      </c>
      <c r="I23" s="112">
        <v>12</v>
      </c>
      <c r="J23" s="112">
        <v>68.9</v>
      </c>
      <c r="K23" s="111">
        <v>10.6</v>
      </c>
      <c r="L23" s="48">
        <v>90.97</v>
      </c>
      <c r="M23" s="48">
        <v>-1.2</v>
      </c>
      <c r="N23" s="49">
        <v>9.03</v>
      </c>
      <c r="O23" s="107">
        <v>1.36</v>
      </c>
      <c r="P23" s="49">
        <v>0.38</v>
      </c>
      <c r="Q23" s="108" t="s">
        <v>32</v>
      </c>
      <c r="R23" s="109">
        <v>4</v>
      </c>
      <c r="S23" s="110">
        <v>6.8</v>
      </c>
      <c r="T23" s="111">
        <v>64.7</v>
      </c>
      <c r="U23" s="112">
        <v>18.4</v>
      </c>
      <c r="V23" s="110">
        <v>74.9</v>
      </c>
      <c r="W23" s="141">
        <v>1035</v>
      </c>
      <c r="X23" s="113">
        <v>4</v>
      </c>
    </row>
    <row r="24" spans="1:24" ht="15">
      <c r="A24" s="39">
        <v>20</v>
      </c>
      <c r="B24" s="40">
        <v>30</v>
      </c>
      <c r="C24" s="41" t="s">
        <v>65</v>
      </c>
      <c r="D24" s="42" t="s">
        <v>66</v>
      </c>
      <c r="E24" s="43"/>
      <c r="F24" s="139" t="s">
        <v>28</v>
      </c>
      <c r="G24" s="44">
        <v>0.06255</v>
      </c>
      <c r="H24" s="101">
        <v>73.887</v>
      </c>
      <c r="I24" s="112">
        <v>11.3</v>
      </c>
      <c r="J24" s="112">
        <v>69</v>
      </c>
      <c r="K24" s="111">
        <v>10.1</v>
      </c>
      <c r="L24" s="48">
        <v>90.67</v>
      </c>
      <c r="M24" s="48">
        <v>-1.47</v>
      </c>
      <c r="N24" s="49">
        <v>10.52</v>
      </c>
      <c r="O24" s="107">
        <v>1.37</v>
      </c>
      <c r="P24" s="49">
        <v>0.39</v>
      </c>
      <c r="Q24" s="108" t="s">
        <v>32</v>
      </c>
      <c r="R24" s="109">
        <v>4</v>
      </c>
      <c r="S24" s="110">
        <v>3.3</v>
      </c>
      <c r="T24" s="111">
        <v>61.7</v>
      </c>
      <c r="U24" s="112">
        <v>4.9</v>
      </c>
      <c r="V24" s="110">
        <v>71.9</v>
      </c>
      <c r="W24" s="141">
        <v>1020</v>
      </c>
      <c r="X24" s="113">
        <v>3</v>
      </c>
    </row>
    <row r="25" spans="1:24" ht="15">
      <c r="A25" s="39">
        <v>21</v>
      </c>
      <c r="B25" s="40">
        <v>31</v>
      </c>
      <c r="C25" s="41" t="s">
        <v>67</v>
      </c>
      <c r="D25" s="42" t="s">
        <v>68</v>
      </c>
      <c r="E25" s="43"/>
      <c r="F25" s="139" t="s">
        <v>49</v>
      </c>
      <c r="G25" s="44">
        <v>0.83622</v>
      </c>
      <c r="H25" s="101">
        <v>70.034</v>
      </c>
      <c r="I25" s="112">
        <v>11.9</v>
      </c>
      <c r="J25" s="112">
        <v>69</v>
      </c>
      <c r="K25" s="111">
        <v>10.8</v>
      </c>
      <c r="L25" s="48">
        <v>91.41</v>
      </c>
      <c r="M25" s="48">
        <v>-1.07</v>
      </c>
      <c r="N25" s="49">
        <v>8.72</v>
      </c>
      <c r="O25" s="107">
        <v>1.41</v>
      </c>
      <c r="P25" s="49">
        <v>0.36</v>
      </c>
      <c r="Q25" s="108" t="s">
        <v>32</v>
      </c>
      <c r="R25" s="109">
        <v>4</v>
      </c>
      <c r="S25" s="110">
        <v>4.9</v>
      </c>
      <c r="T25" s="111">
        <v>61.5</v>
      </c>
      <c r="U25" s="112">
        <v>8.5</v>
      </c>
      <c r="V25" s="110">
        <v>71.2</v>
      </c>
      <c r="W25" s="141">
        <v>1100</v>
      </c>
      <c r="X25" s="113">
        <v>4</v>
      </c>
    </row>
    <row r="26" spans="1:24" ht="15">
      <c r="A26" s="39">
        <v>22</v>
      </c>
      <c r="B26" s="40">
        <v>32</v>
      </c>
      <c r="C26" s="41" t="s">
        <v>69</v>
      </c>
      <c r="D26" s="42" t="s">
        <v>68</v>
      </c>
      <c r="E26" s="43"/>
      <c r="F26" s="139" t="s">
        <v>28</v>
      </c>
      <c r="G26" s="44">
        <v>0.69258</v>
      </c>
      <c r="H26" s="101">
        <v>80.593</v>
      </c>
      <c r="I26" s="112">
        <v>11.1</v>
      </c>
      <c r="J26" s="112">
        <v>68.6</v>
      </c>
      <c r="K26" s="111">
        <v>10</v>
      </c>
      <c r="L26" s="48">
        <v>90.69</v>
      </c>
      <c r="M26" s="48">
        <v>-1.76</v>
      </c>
      <c r="N26" s="49">
        <v>11.83</v>
      </c>
      <c r="O26" s="107">
        <v>1.39</v>
      </c>
      <c r="P26" s="49">
        <v>0.38</v>
      </c>
      <c r="Q26" s="108" t="s">
        <v>32</v>
      </c>
      <c r="R26" s="109">
        <v>3</v>
      </c>
      <c r="S26" s="110">
        <v>5</v>
      </c>
      <c r="T26" s="111">
        <v>60.3</v>
      </c>
      <c r="U26" s="112">
        <v>7.2</v>
      </c>
      <c r="V26" s="110">
        <v>70</v>
      </c>
      <c r="W26" s="141">
        <v>920</v>
      </c>
      <c r="X26" s="113">
        <v>4</v>
      </c>
    </row>
    <row r="27" spans="1:24" ht="15">
      <c r="A27" s="39">
        <v>23</v>
      </c>
      <c r="B27" s="40">
        <v>33</v>
      </c>
      <c r="C27" s="56" t="s">
        <v>70</v>
      </c>
      <c r="D27" s="42" t="s">
        <v>71</v>
      </c>
      <c r="E27" s="43"/>
      <c r="F27" s="139" t="s">
        <v>28</v>
      </c>
      <c r="G27" s="44">
        <v>0.89335</v>
      </c>
      <c r="H27" s="101">
        <v>78.557</v>
      </c>
      <c r="I27" s="112">
        <v>12</v>
      </c>
      <c r="J27" s="112">
        <v>69.1</v>
      </c>
      <c r="K27" s="111">
        <v>10.4</v>
      </c>
      <c r="L27" s="48">
        <v>90.9</v>
      </c>
      <c r="M27" s="48">
        <v>-1.43</v>
      </c>
      <c r="N27" s="49">
        <v>10.1</v>
      </c>
      <c r="O27" s="107">
        <v>1.3</v>
      </c>
      <c r="P27" s="49">
        <v>0.37</v>
      </c>
      <c r="Q27" s="108" t="s">
        <v>32</v>
      </c>
      <c r="R27" s="109">
        <v>4</v>
      </c>
      <c r="S27" s="110">
        <v>4.2</v>
      </c>
      <c r="T27" s="111">
        <v>60.3</v>
      </c>
      <c r="U27" s="112">
        <v>6.6</v>
      </c>
      <c r="V27" s="110">
        <v>71</v>
      </c>
      <c r="W27" s="141">
        <v>990</v>
      </c>
      <c r="X27" s="113">
        <v>4</v>
      </c>
    </row>
    <row r="28" spans="1:24" ht="15">
      <c r="A28" s="39">
        <v>24</v>
      </c>
      <c r="B28" s="40">
        <v>34</v>
      </c>
      <c r="C28" s="41" t="s">
        <v>72</v>
      </c>
      <c r="D28" s="42" t="s">
        <v>73</v>
      </c>
      <c r="E28" s="43"/>
      <c r="F28" s="139" t="s">
        <v>28</v>
      </c>
      <c r="G28" s="44">
        <v>0.5876</v>
      </c>
      <c r="H28" s="101">
        <v>80.365</v>
      </c>
      <c r="I28" s="112">
        <v>10.7</v>
      </c>
      <c r="J28" s="112">
        <v>67.7</v>
      </c>
      <c r="K28" s="111">
        <v>9.2</v>
      </c>
      <c r="L28" s="48">
        <v>90.9</v>
      </c>
      <c r="M28" s="48">
        <v>-1.41</v>
      </c>
      <c r="N28" s="49">
        <v>9.58</v>
      </c>
      <c r="O28" s="107">
        <v>1.36</v>
      </c>
      <c r="P28" s="49">
        <v>0.36</v>
      </c>
      <c r="Q28" s="108" t="s">
        <v>32</v>
      </c>
      <c r="R28" s="109">
        <v>4</v>
      </c>
      <c r="S28" s="110">
        <v>4.8</v>
      </c>
      <c r="T28" s="111">
        <v>59.3</v>
      </c>
      <c r="U28" s="112">
        <v>7.1</v>
      </c>
      <c r="V28" s="110">
        <v>69</v>
      </c>
      <c r="W28" s="141">
        <v>905</v>
      </c>
      <c r="X28" s="113">
        <v>4</v>
      </c>
    </row>
    <row r="29" spans="1:24" ht="15">
      <c r="A29" s="39">
        <v>25</v>
      </c>
      <c r="B29" s="40">
        <v>36</v>
      </c>
      <c r="C29" s="41" t="s">
        <v>74</v>
      </c>
      <c r="D29" s="42" t="s">
        <v>75</v>
      </c>
      <c r="E29" s="43"/>
      <c r="F29" s="139" t="s">
        <v>28</v>
      </c>
      <c r="G29" s="44">
        <v>0.69565</v>
      </c>
      <c r="H29" s="101">
        <v>83.174</v>
      </c>
      <c r="I29" s="112">
        <v>11.4</v>
      </c>
      <c r="J29" s="112">
        <v>69.2</v>
      </c>
      <c r="K29" s="111">
        <v>9.9</v>
      </c>
      <c r="L29" s="48">
        <v>90.61</v>
      </c>
      <c r="M29" s="48">
        <v>-1.46</v>
      </c>
      <c r="N29" s="49">
        <v>10.91</v>
      </c>
      <c r="O29" s="107">
        <v>1.4</v>
      </c>
      <c r="P29" s="49">
        <v>0.4</v>
      </c>
      <c r="Q29" s="108" t="s">
        <v>32</v>
      </c>
      <c r="R29" s="109">
        <v>4</v>
      </c>
      <c r="S29" s="110">
        <v>5</v>
      </c>
      <c r="T29" s="111">
        <v>59.5</v>
      </c>
      <c r="U29" s="112">
        <v>9.9</v>
      </c>
      <c r="V29" s="110">
        <v>69.7</v>
      </c>
      <c r="W29" s="141">
        <v>970</v>
      </c>
      <c r="X29" s="113">
        <v>4</v>
      </c>
    </row>
    <row r="30" spans="1:24" ht="15">
      <c r="A30" s="39">
        <v>26</v>
      </c>
      <c r="B30" s="40">
        <v>37</v>
      </c>
      <c r="C30" s="41" t="s">
        <v>76</v>
      </c>
      <c r="D30" s="42" t="s">
        <v>77</v>
      </c>
      <c r="E30" s="43"/>
      <c r="F30" s="139" t="s">
        <v>28</v>
      </c>
      <c r="G30" s="44">
        <v>0.9504</v>
      </c>
      <c r="H30" s="101">
        <v>86.416</v>
      </c>
      <c r="I30" s="112">
        <v>11</v>
      </c>
      <c r="J30" s="112">
        <v>64.7</v>
      </c>
      <c r="K30" s="111">
        <v>9.6</v>
      </c>
      <c r="L30" s="48">
        <v>90.65</v>
      </c>
      <c r="M30" s="48">
        <v>-1.29</v>
      </c>
      <c r="N30" s="49">
        <v>9.92</v>
      </c>
      <c r="O30" s="107">
        <v>1.34</v>
      </c>
      <c r="P30" s="49">
        <v>0.4</v>
      </c>
      <c r="Q30" s="108" t="s">
        <v>90</v>
      </c>
      <c r="R30" s="109">
        <v>4</v>
      </c>
      <c r="S30" s="110">
        <v>6</v>
      </c>
      <c r="T30" s="111">
        <v>58.7</v>
      </c>
      <c r="U30" s="112">
        <v>9.3</v>
      </c>
      <c r="V30" s="110">
        <v>68.9</v>
      </c>
      <c r="W30" s="141">
        <v>1000</v>
      </c>
      <c r="X30" s="113">
        <v>4</v>
      </c>
    </row>
    <row r="31" spans="1:24" ht="15">
      <c r="A31" s="39">
        <v>27</v>
      </c>
      <c r="B31" s="58">
        <v>38</v>
      </c>
      <c r="C31" s="56" t="s">
        <v>78</v>
      </c>
      <c r="D31" s="42" t="s">
        <v>79</v>
      </c>
      <c r="E31" s="43"/>
      <c r="F31" s="139" t="s">
        <v>28</v>
      </c>
      <c r="G31" s="44">
        <v>0.8302</v>
      </c>
      <c r="H31" s="101">
        <v>79.49</v>
      </c>
      <c r="I31" s="112">
        <v>11.7</v>
      </c>
      <c r="J31" s="112">
        <v>65.9</v>
      </c>
      <c r="K31" s="111">
        <v>9.9</v>
      </c>
      <c r="L31" s="48">
        <v>90.71</v>
      </c>
      <c r="M31" s="48">
        <v>-1.45</v>
      </c>
      <c r="N31" s="49">
        <v>10.25</v>
      </c>
      <c r="O31" s="107">
        <v>1.4</v>
      </c>
      <c r="P31" s="49">
        <v>0.38</v>
      </c>
      <c r="Q31" s="108" t="s">
        <v>32</v>
      </c>
      <c r="R31" s="109">
        <v>4</v>
      </c>
      <c r="S31" s="110">
        <v>4.6</v>
      </c>
      <c r="T31" s="111">
        <v>59.3</v>
      </c>
      <c r="U31" s="112">
        <v>7.8</v>
      </c>
      <c r="V31" s="110">
        <v>69</v>
      </c>
      <c r="W31" s="141">
        <v>1060</v>
      </c>
      <c r="X31" s="113">
        <v>4</v>
      </c>
    </row>
    <row r="32" spans="1:24" ht="15">
      <c r="A32" s="39">
        <v>28</v>
      </c>
      <c r="B32" s="40">
        <v>46</v>
      </c>
      <c r="C32" s="41" t="s">
        <v>80</v>
      </c>
      <c r="D32" s="42" t="s">
        <v>81</v>
      </c>
      <c r="E32" s="43"/>
      <c r="F32" s="139" t="s">
        <v>28</v>
      </c>
      <c r="G32" s="44">
        <v>0.95538</v>
      </c>
      <c r="H32" s="101">
        <v>78.037</v>
      </c>
      <c r="I32" s="112">
        <v>11.6</v>
      </c>
      <c r="J32" s="112">
        <v>70.8</v>
      </c>
      <c r="K32" s="111">
        <v>10.3</v>
      </c>
      <c r="L32" s="48">
        <v>90.63</v>
      </c>
      <c r="M32" s="48">
        <v>-1.87</v>
      </c>
      <c r="N32" s="49">
        <v>12.19</v>
      </c>
      <c r="O32" s="107">
        <v>1.38</v>
      </c>
      <c r="P32" s="49">
        <v>0.43</v>
      </c>
      <c r="Q32" s="108" t="s">
        <v>29</v>
      </c>
      <c r="R32" s="109">
        <v>5</v>
      </c>
      <c r="S32" s="110">
        <v>5.4</v>
      </c>
      <c r="T32" s="111">
        <v>61</v>
      </c>
      <c r="U32" s="112">
        <v>9.9</v>
      </c>
      <c r="V32" s="110">
        <v>71.2</v>
      </c>
      <c r="W32" s="141">
        <v>950</v>
      </c>
      <c r="X32" s="113">
        <v>4</v>
      </c>
    </row>
    <row r="33" spans="1:24" ht="15">
      <c r="A33" s="39">
        <v>29</v>
      </c>
      <c r="B33" s="40">
        <v>48</v>
      </c>
      <c r="C33" s="41" t="s">
        <v>82</v>
      </c>
      <c r="D33" s="57" t="s">
        <v>83</v>
      </c>
      <c r="E33" s="43"/>
      <c r="F33" s="139" t="s">
        <v>28</v>
      </c>
      <c r="G33" s="44">
        <v>0.5987</v>
      </c>
      <c r="H33" s="101">
        <v>69.406</v>
      </c>
      <c r="I33" s="112">
        <v>11</v>
      </c>
      <c r="J33" s="112">
        <v>67.7</v>
      </c>
      <c r="K33" s="111">
        <v>9.5</v>
      </c>
      <c r="L33" s="48">
        <v>91.42</v>
      </c>
      <c r="M33" s="48">
        <v>-2.01</v>
      </c>
      <c r="N33" s="49">
        <v>11.57</v>
      </c>
      <c r="O33" s="107">
        <v>1.34</v>
      </c>
      <c r="P33" s="49">
        <v>0.38</v>
      </c>
      <c r="Q33" s="108" t="s">
        <v>29</v>
      </c>
      <c r="R33" s="109">
        <v>4</v>
      </c>
      <c r="S33" s="110">
        <v>4.5</v>
      </c>
      <c r="T33" s="111">
        <v>59.8</v>
      </c>
      <c r="U33" s="112">
        <v>14.1</v>
      </c>
      <c r="V33" s="110">
        <v>70</v>
      </c>
      <c r="W33" s="141">
        <v>950</v>
      </c>
      <c r="X33" s="113">
        <v>4</v>
      </c>
    </row>
    <row r="34" spans="1:24" ht="15.75" thickBot="1">
      <c r="A34" s="59">
        <v>30</v>
      </c>
      <c r="B34" s="60">
        <v>49</v>
      </c>
      <c r="C34" s="61" t="s">
        <v>84</v>
      </c>
      <c r="D34" s="62" t="s">
        <v>85</v>
      </c>
      <c r="E34" s="63"/>
      <c r="F34" s="142" t="s">
        <v>28</v>
      </c>
      <c r="G34" s="64">
        <v>0.58695</v>
      </c>
      <c r="H34" s="120">
        <v>83.481</v>
      </c>
      <c r="I34" s="131">
        <v>11.2</v>
      </c>
      <c r="J34" s="131">
        <v>66.5</v>
      </c>
      <c r="K34" s="130">
        <v>9.8</v>
      </c>
      <c r="L34" s="68">
        <v>90.6</v>
      </c>
      <c r="M34" s="68">
        <v>-1.69</v>
      </c>
      <c r="N34" s="69">
        <v>11.48</v>
      </c>
      <c r="O34" s="144">
        <v>1.36</v>
      </c>
      <c r="P34" s="69">
        <v>0.38</v>
      </c>
      <c r="Q34" s="127" t="s">
        <v>32</v>
      </c>
      <c r="R34" s="128">
        <v>4</v>
      </c>
      <c r="S34" s="129">
        <v>5</v>
      </c>
      <c r="T34" s="130">
        <v>59.5</v>
      </c>
      <c r="U34" s="131">
        <v>7.3</v>
      </c>
      <c r="V34" s="129">
        <v>69.2</v>
      </c>
      <c r="W34" s="3">
        <v>1010</v>
      </c>
      <c r="X34" s="132">
        <v>4</v>
      </c>
    </row>
    <row r="35" spans="4:24" ht="15">
      <c r="D35" s="77" t="s">
        <v>86</v>
      </c>
      <c r="G35" s="78">
        <v>0.06255</v>
      </c>
      <c r="H35" s="79">
        <v>69.406</v>
      </c>
      <c r="I35" s="80">
        <v>9.9</v>
      </c>
      <c r="J35" s="80">
        <v>63.5</v>
      </c>
      <c r="K35" s="80">
        <v>8.6</v>
      </c>
      <c r="L35" s="81">
        <v>90.59</v>
      </c>
      <c r="M35" s="81">
        <v>-2.14</v>
      </c>
      <c r="N35" s="81">
        <v>8.72</v>
      </c>
      <c r="O35" s="81">
        <v>1.2</v>
      </c>
      <c r="P35" s="81">
        <v>0.36</v>
      </c>
      <c r="Q35" s="78"/>
      <c r="R35" s="80">
        <v>2</v>
      </c>
      <c r="S35" s="80">
        <v>3.3</v>
      </c>
      <c r="T35" s="80">
        <v>58.1</v>
      </c>
      <c r="U35" s="80">
        <v>3.9</v>
      </c>
      <c r="V35" s="80">
        <v>66.8</v>
      </c>
      <c r="W35" s="79">
        <v>905</v>
      </c>
      <c r="X35" s="80">
        <v>2</v>
      </c>
    </row>
    <row r="36" spans="4:24" ht="15">
      <c r="D36" s="77" t="s">
        <v>87</v>
      </c>
      <c r="G36" s="78">
        <v>0.96315</v>
      </c>
      <c r="H36" s="79">
        <v>86.416</v>
      </c>
      <c r="I36" s="80">
        <v>12.6</v>
      </c>
      <c r="J36" s="80">
        <v>71.8</v>
      </c>
      <c r="K36" s="80">
        <v>11.3</v>
      </c>
      <c r="L36" s="81">
        <v>91.42</v>
      </c>
      <c r="M36" s="81">
        <v>-1.07</v>
      </c>
      <c r="N36" s="81">
        <v>13.03</v>
      </c>
      <c r="O36" s="81">
        <v>1.41</v>
      </c>
      <c r="P36" s="81">
        <v>0.43</v>
      </c>
      <c r="Q36" s="78"/>
      <c r="R36" s="80">
        <v>6</v>
      </c>
      <c r="S36" s="80">
        <v>6.8</v>
      </c>
      <c r="T36" s="80">
        <v>64.7</v>
      </c>
      <c r="U36" s="80">
        <v>18.4</v>
      </c>
      <c r="V36" s="80">
        <v>77</v>
      </c>
      <c r="W36" s="79">
        <v>1100</v>
      </c>
      <c r="X36" s="80">
        <v>4</v>
      </c>
    </row>
    <row r="37" spans="4:24" ht="15">
      <c r="D37" s="77" t="s">
        <v>88</v>
      </c>
      <c r="G37" s="78">
        <v>0.6747553333333335</v>
      </c>
      <c r="H37" s="79">
        <v>78.27556666666666</v>
      </c>
      <c r="I37" s="80">
        <v>11.399999999999999</v>
      </c>
      <c r="J37" s="80">
        <v>68.36666666666666</v>
      </c>
      <c r="K37" s="80">
        <v>10.03</v>
      </c>
      <c r="L37" s="81">
        <v>90.80633333333336</v>
      </c>
      <c r="M37" s="81">
        <v>-1.6479999999999997</v>
      </c>
      <c r="N37" s="81">
        <v>11.032000000000002</v>
      </c>
      <c r="O37" s="81">
        <v>1.3083333333333336</v>
      </c>
      <c r="P37" s="81">
        <v>0.386</v>
      </c>
      <c r="Q37" s="78"/>
      <c r="R37" s="80">
        <v>3.9</v>
      </c>
      <c r="S37" s="80">
        <v>4.7666666666666675</v>
      </c>
      <c r="T37" s="80">
        <v>60.596666666666664</v>
      </c>
      <c r="U37" s="80">
        <v>8.97</v>
      </c>
      <c r="V37" s="80">
        <v>70.86333333333333</v>
      </c>
      <c r="W37" s="79">
        <v>999.3333333333334</v>
      </c>
      <c r="X37" s="80">
        <v>3.8</v>
      </c>
    </row>
  </sheetData>
  <sheetProtection/>
  <mergeCells count="4">
    <mergeCell ref="A1:I1"/>
    <mergeCell ref="J3:P3"/>
    <mergeCell ref="Q3:T3"/>
    <mergeCell ref="U3:X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2009-01-22T19:52:57Z</dcterms:modified>
  <cp:category/>
  <cp:version/>
  <cp:contentType/>
  <cp:contentStatus/>
</cp:coreProperties>
</file>