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eans Ndls" sheetId="1" r:id="rId1"/>
    <sheet name="08 3502" sheetId="2" r:id="rId2"/>
    <sheet name="08 3507" sheetId="3" r:id="rId3"/>
    <sheet name="08 3508" sheetId="4" r:id="rId4"/>
    <sheet name="08 3518" sheetId="5" r:id="rId5"/>
  </sheets>
  <definedNames/>
  <calcPr fullCalcOnLoad="1"/>
</workbook>
</file>

<file path=xl/sharedStrings.xml><?xml version="1.0" encoding="utf-8"?>
<sst xmlns="http://schemas.openxmlformats.org/spreadsheetml/2006/main" count="600" uniqueCount="92">
  <si>
    <t>2008 Intrastate Winter Wheat Nursery Noodle</t>
  </si>
  <si>
    <t>Location:  Havre, MT 3502</t>
  </si>
  <si>
    <t>Noodle Color</t>
  </si>
  <si>
    <t>Texture Profile Analysis</t>
  </si>
  <si>
    <t>Sample No.</t>
  </si>
  <si>
    <t>Entry</t>
  </si>
  <si>
    <t>Variety</t>
  </si>
  <si>
    <t>Pedigree</t>
  </si>
  <si>
    <t>Class</t>
  </si>
  <si>
    <t>L* at 0 hour (Brightness)</t>
  </si>
  <si>
    <t>a* at 0 hour (Green - Red)</t>
  </si>
  <si>
    <t>b* at 0 hour (Blue - Yellow)</t>
  </si>
  <si>
    <t>L* at 24 hour (Brightness)</t>
  </si>
  <si>
    <t>a* at 24 hour (Green - Red)</t>
  </si>
  <si>
    <t>b* at 24 hour (Blue - Yellow)</t>
  </si>
  <si>
    <t>24 hour L* Stability (0hr-24hr)</t>
  </si>
  <si>
    <t>Noodle Score</t>
  </si>
  <si>
    <t>Springiness at 0 min</t>
  </si>
  <si>
    <t>Cohesiveness at 0 min</t>
  </si>
  <si>
    <t>Adhesiveness at 0 min</t>
  </si>
  <si>
    <t>Hardness, g at 0 min</t>
  </si>
  <si>
    <t>Chewiness at 0 min</t>
  </si>
  <si>
    <t>Springiness at 5 min</t>
  </si>
  <si>
    <t>Cohesiveness at 5 min</t>
  </si>
  <si>
    <t>Adhesiveness at 5 min</t>
  </si>
  <si>
    <t>Hardness, g at 5 min</t>
  </si>
  <si>
    <t>Chewiness at 5 min</t>
  </si>
  <si>
    <t>Genou</t>
  </si>
  <si>
    <t>Montana, 2004</t>
  </si>
  <si>
    <t>HRW</t>
  </si>
  <si>
    <t>CDC Falcon</t>
  </si>
  <si>
    <t>Sask/WestBred, 1999</t>
  </si>
  <si>
    <t>Rampart</t>
  </si>
  <si>
    <t>Montana, 1996</t>
  </si>
  <si>
    <t>Neeley</t>
  </si>
  <si>
    <t>Idaho, 1980</t>
  </si>
  <si>
    <t>Ledger</t>
  </si>
  <si>
    <t>WestBred, 2004</t>
  </si>
  <si>
    <t>Jagalene</t>
  </si>
  <si>
    <t>AgriPro, 2002</t>
  </si>
  <si>
    <t>Pryor</t>
  </si>
  <si>
    <t>WestBred, 2002</t>
  </si>
  <si>
    <t>Yellowstone</t>
  </si>
  <si>
    <t>Montana 2005</t>
  </si>
  <si>
    <t>Promontory</t>
  </si>
  <si>
    <t>Utah, 1990</t>
  </si>
  <si>
    <t>NuSky (HWW)</t>
  </si>
  <si>
    <t>Montana, 2001</t>
  </si>
  <si>
    <t>HWW</t>
  </si>
  <si>
    <t>Wahoo</t>
  </si>
  <si>
    <t>Nebraska, 2001</t>
  </si>
  <si>
    <t>Bynum (CL)</t>
  </si>
  <si>
    <t>Montana/WestBred, 2005</t>
  </si>
  <si>
    <t>Carter</t>
  </si>
  <si>
    <t>WestBred, 2006</t>
  </si>
  <si>
    <t>Hyalite (CL, HWW)</t>
  </si>
  <si>
    <t>Norris (CL)</t>
  </si>
  <si>
    <t>MT0495</t>
  </si>
  <si>
    <t>MT9640/NB1133</t>
  </si>
  <si>
    <t>MTS0531 (HWW)</t>
  </si>
  <si>
    <t>L'Govskaya 167/Rampart//MT9409</t>
  </si>
  <si>
    <t>MTS0532 (HWW)</t>
  </si>
  <si>
    <t>MT0552</t>
  </si>
  <si>
    <t>(Wesley sib, N95L159)/CDC Clair</t>
  </si>
  <si>
    <t>Ripper</t>
  </si>
  <si>
    <t>Colorado, 2006</t>
  </si>
  <si>
    <t>Alice (HWW)</t>
  </si>
  <si>
    <t>South Dakota, 2006</t>
  </si>
  <si>
    <t>Darrell</t>
  </si>
  <si>
    <t>Hawken</t>
  </si>
  <si>
    <t>AgriPro, 2007</t>
  </si>
  <si>
    <t>BZ9W02-2051</t>
  </si>
  <si>
    <t>Meridian/Ike</t>
  </si>
  <si>
    <t>Peregrine (DH99-37-100)</t>
  </si>
  <si>
    <t>McClintock/S86-808</t>
  </si>
  <si>
    <t>Accipiter (DH00-18-196)</t>
  </si>
  <si>
    <t>CDC Raptor/CDC Falcon</t>
  </si>
  <si>
    <t>AP 503 CL2</t>
  </si>
  <si>
    <t>Agripro, 2007</t>
  </si>
  <si>
    <t>MT06103</t>
  </si>
  <si>
    <t>MT9409/(W94-137, Ontario mother line)</t>
  </si>
  <si>
    <t>MTS0705</t>
  </si>
  <si>
    <t>MT9524/G15048//Rampart</t>
  </si>
  <si>
    <t>MTS0713</t>
  </si>
  <si>
    <t>93X312E14/NuHorizon</t>
  </si>
  <si>
    <t>NURSERY MIN</t>
  </si>
  <si>
    <t>NURSERY MAX</t>
  </si>
  <si>
    <t>NURSERY AVE</t>
  </si>
  <si>
    <t>Location:  Moccasin, MT 3507</t>
  </si>
  <si>
    <t>Location:  Huntley, MT 3508</t>
  </si>
  <si>
    <t>Location:  Conrad, MT 3518</t>
  </si>
  <si>
    <t>Location:  Means Across Locations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</si>
</sst>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 textRotation="90"/>
    </xf>
    <xf numFmtId="0" fontId="41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textRotation="90"/>
    </xf>
    <xf numFmtId="2" fontId="19" fillId="0" borderId="19" xfId="0" applyNumberFormat="1" applyFont="1" applyBorder="1" applyAlignment="1">
      <alignment horizontal="center" textRotation="90"/>
    </xf>
    <xf numFmtId="2" fontId="19" fillId="0" borderId="14" xfId="0" applyNumberFormat="1" applyFont="1" applyBorder="1" applyAlignment="1">
      <alignment horizontal="center" textRotation="90"/>
    </xf>
    <xf numFmtId="2" fontId="19" fillId="0" borderId="15" xfId="0" applyNumberFormat="1" applyFont="1" applyBorder="1" applyAlignment="1">
      <alignment horizontal="center" textRotation="90"/>
    </xf>
    <xf numFmtId="2" fontId="19" fillId="0" borderId="16" xfId="0" applyNumberFormat="1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33" borderId="0" xfId="0" applyFont="1" applyFill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1" fillId="34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/>
    </xf>
    <xf numFmtId="164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2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2" fontId="19" fillId="0" borderId="22" xfId="0" applyNumberFormat="1" applyFont="1" applyBorder="1" applyAlignment="1">
      <alignment horizontal="center" textRotation="90"/>
    </xf>
    <xf numFmtId="0" fontId="41" fillId="0" borderId="0" xfId="0" applyFont="1" applyAlignment="1">
      <alignment/>
    </xf>
    <xf numFmtId="2" fontId="19" fillId="0" borderId="0" xfId="0" applyNumberFormat="1" applyFont="1" applyBorder="1" applyAlignment="1">
      <alignment horizontal="left"/>
    </xf>
    <xf numFmtId="2" fontId="19" fillId="0" borderId="2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 textRotation="90"/>
    </xf>
    <xf numFmtId="2" fontId="19" fillId="0" borderId="21" xfId="0" applyNumberFormat="1" applyFont="1" applyBorder="1" applyAlignment="1">
      <alignment horizontal="center" textRotation="90"/>
    </xf>
    <xf numFmtId="2" fontId="19" fillId="0" borderId="20" xfId="0" applyNumberFormat="1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33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/>
    </xf>
    <xf numFmtId="0" fontId="24" fillId="34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164" fontId="0" fillId="0" borderId="21" xfId="0" applyNumberFormat="1" applyBorder="1" applyAlignment="1">
      <alignment horizontal="center"/>
    </xf>
    <xf numFmtId="0" fontId="24" fillId="34" borderId="20" xfId="0" applyFont="1" applyFill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4" fillId="34" borderId="19" xfId="0" applyFont="1" applyFill="1" applyBorder="1" applyAlignment="1">
      <alignment horizontal="left"/>
    </xf>
    <xf numFmtId="0" fontId="21" fillId="33" borderId="19" xfId="0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21" fillId="34" borderId="13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21" fillId="34" borderId="2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/>
    </xf>
    <xf numFmtId="1" fontId="0" fillId="0" borderId="18" xfId="0" applyNumberFormat="1" applyBorder="1" applyAlignment="1">
      <alignment horizontal="center"/>
    </xf>
    <xf numFmtId="16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H5" sqref="H5"/>
    </sheetView>
  </sheetViews>
  <sheetFormatPr defaultColWidth="9.140625" defaultRowHeight="15"/>
  <sheetData>
    <row r="1" spans="1:2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6.5" thickBot="1">
      <c r="A2" s="4" t="s">
        <v>91</v>
      </c>
      <c r="B2" s="5"/>
      <c r="C2" s="5"/>
      <c r="D2" s="5"/>
      <c r="E2" s="5"/>
      <c r="F2" s="5"/>
      <c r="G2" s="3"/>
      <c r="H2" s="6"/>
      <c r="I2" s="3"/>
      <c r="J2" s="3"/>
      <c r="K2" s="3"/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5" thickBot="1">
      <c r="A3" s="8"/>
      <c r="B3" s="9"/>
      <c r="C3" s="9"/>
      <c r="D3" s="10"/>
      <c r="E3" s="11"/>
      <c r="F3" s="12" t="s">
        <v>2</v>
      </c>
      <c r="G3" s="13"/>
      <c r="H3" s="13"/>
      <c r="I3" s="13"/>
      <c r="J3" s="13"/>
      <c r="K3" s="13"/>
      <c r="L3" s="13"/>
      <c r="M3" s="15"/>
      <c r="N3" s="13" t="s">
        <v>3</v>
      </c>
      <c r="O3" s="16"/>
      <c r="P3" s="16"/>
      <c r="Q3" s="16"/>
      <c r="R3" s="16"/>
      <c r="S3" s="16"/>
      <c r="T3" s="16"/>
      <c r="U3" s="16"/>
      <c r="V3" s="16"/>
      <c r="W3" s="17"/>
    </row>
    <row r="4" spans="1:23" ht="146.25" thickBot="1">
      <c r="A4" s="18" t="s">
        <v>4</v>
      </c>
      <c r="B4" s="71" t="s">
        <v>5</v>
      </c>
      <c r="C4" s="20" t="s">
        <v>6</v>
      </c>
      <c r="D4" s="20" t="s">
        <v>7</v>
      </c>
      <c r="E4" s="21" t="s">
        <v>8</v>
      </c>
      <c r="F4" s="70" t="s">
        <v>9</v>
      </c>
      <c r="G4" s="74" t="s">
        <v>10</v>
      </c>
      <c r="H4" s="74" t="s">
        <v>11</v>
      </c>
      <c r="I4" s="74" t="s">
        <v>12</v>
      </c>
      <c r="J4" s="74" t="s">
        <v>13</v>
      </c>
      <c r="K4" s="74" t="s">
        <v>14</v>
      </c>
      <c r="L4" s="74" t="s">
        <v>15</v>
      </c>
      <c r="M4" s="75" t="s">
        <v>16</v>
      </c>
      <c r="N4" s="74" t="s">
        <v>17</v>
      </c>
      <c r="O4" s="74" t="s">
        <v>18</v>
      </c>
      <c r="P4" s="74" t="s">
        <v>19</v>
      </c>
      <c r="Q4" s="74" t="s">
        <v>20</v>
      </c>
      <c r="R4" s="74" t="s">
        <v>21</v>
      </c>
      <c r="S4" s="74" t="s">
        <v>22</v>
      </c>
      <c r="T4" s="74" t="s">
        <v>23</v>
      </c>
      <c r="U4" s="74" t="s">
        <v>24</v>
      </c>
      <c r="V4" s="74" t="s">
        <v>25</v>
      </c>
      <c r="W4" s="76" t="s">
        <v>26</v>
      </c>
    </row>
    <row r="5" spans="1:23" ht="15">
      <c r="A5" s="27">
        <v>1</v>
      </c>
      <c r="B5" s="118">
        <v>1</v>
      </c>
      <c r="C5" s="29" t="s">
        <v>27</v>
      </c>
      <c r="D5" s="127" t="s">
        <v>28</v>
      </c>
      <c r="E5" s="118" t="s">
        <v>29</v>
      </c>
      <c r="F5" s="128"/>
      <c r="G5" s="129"/>
      <c r="H5" s="130"/>
      <c r="I5" s="128"/>
      <c r="J5" s="129"/>
      <c r="K5" s="130"/>
      <c r="L5" s="131"/>
      <c r="M5" s="131"/>
      <c r="N5" s="128"/>
      <c r="O5" s="129"/>
      <c r="P5" s="129"/>
      <c r="Q5" s="129"/>
      <c r="R5" s="130"/>
      <c r="S5" s="128"/>
      <c r="T5" s="129"/>
      <c r="U5" s="129"/>
      <c r="V5" s="129"/>
      <c r="W5" s="130"/>
    </row>
    <row r="6" spans="1:23" ht="15">
      <c r="A6" s="37">
        <v>2</v>
      </c>
      <c r="B6" s="120">
        <v>2</v>
      </c>
      <c r="C6" s="39" t="s">
        <v>30</v>
      </c>
      <c r="D6" s="104" t="s">
        <v>31</v>
      </c>
      <c r="E6" s="120" t="s">
        <v>29</v>
      </c>
      <c r="F6" s="132"/>
      <c r="G6" s="133"/>
      <c r="H6" s="134"/>
      <c r="I6" s="132"/>
      <c r="J6" s="133"/>
      <c r="K6" s="134"/>
      <c r="L6" s="135"/>
      <c r="M6" s="135"/>
      <c r="N6" s="132"/>
      <c r="O6" s="133"/>
      <c r="P6" s="133"/>
      <c r="Q6" s="133"/>
      <c r="R6" s="134"/>
      <c r="S6" s="132"/>
      <c r="T6" s="133"/>
      <c r="U6" s="133"/>
      <c r="V6" s="133"/>
      <c r="W6" s="134"/>
    </row>
    <row r="7" spans="1:23" ht="15">
      <c r="A7" s="37">
        <v>3</v>
      </c>
      <c r="B7" s="120">
        <v>3</v>
      </c>
      <c r="C7" s="39" t="s">
        <v>32</v>
      </c>
      <c r="D7" s="104" t="s">
        <v>33</v>
      </c>
      <c r="E7" s="120" t="s">
        <v>29</v>
      </c>
      <c r="F7" s="41"/>
      <c r="G7" s="35"/>
      <c r="H7" s="36"/>
      <c r="I7" s="41"/>
      <c r="J7" s="35"/>
      <c r="K7" s="36"/>
      <c r="L7" s="42"/>
      <c r="M7" s="42"/>
      <c r="N7" s="41"/>
      <c r="O7" s="35"/>
      <c r="P7" s="35"/>
      <c r="Q7" s="35"/>
      <c r="R7" s="36"/>
      <c r="S7" s="41"/>
      <c r="T7" s="35"/>
      <c r="U7" s="35"/>
      <c r="V7" s="35"/>
      <c r="W7" s="36"/>
    </row>
    <row r="8" spans="1:23" ht="15">
      <c r="A8" s="37">
        <v>4</v>
      </c>
      <c r="B8" s="120">
        <v>4</v>
      </c>
      <c r="C8" s="44" t="s">
        <v>34</v>
      </c>
      <c r="D8" s="104" t="s">
        <v>35</v>
      </c>
      <c r="E8" s="120" t="s">
        <v>29</v>
      </c>
      <c r="F8" s="45">
        <f>AVERAGE('08 3502'!F8,'08 3507'!F8,'08 3508'!F8,'08 3518'!F8)</f>
        <v>86.56</v>
      </c>
      <c r="G8" s="48">
        <f>AVERAGE('08 3502'!G8,'08 3507'!G8,'08 3508'!G8,'08 3518'!G8)</f>
        <v>0.155</v>
      </c>
      <c r="H8" s="46">
        <f>AVERAGE('08 3502'!H8,'08 3507'!H8,'08 3508'!H8,'08 3518'!H8)</f>
        <v>18.005</v>
      </c>
      <c r="I8" s="45">
        <f>AVERAGE('08 3502'!I8,'08 3507'!I8,'08 3508'!I8,'08 3518'!I8)</f>
        <v>77.6225</v>
      </c>
      <c r="J8" s="48">
        <f>AVERAGE('08 3502'!J8,'08 3507'!J8,'08 3508'!J8,'08 3518'!J8)</f>
        <v>0.9225</v>
      </c>
      <c r="K8" s="46">
        <f>AVERAGE('08 3502'!K8,'08 3507'!K8,'08 3508'!K8,'08 3518'!K8)</f>
        <v>25.38</v>
      </c>
      <c r="L8" s="107">
        <f>AVERAGE('08 3502'!L8,'08 3507'!L8,'08 3508'!L8,'08 3518'!L8)</f>
        <v>8.924999999999999</v>
      </c>
      <c r="M8" s="122">
        <f>AVERAGE('08 3502'!M8,'08 3507'!M8,'08 3508'!M8,'08 3518'!M8)</f>
        <v>290.25</v>
      </c>
      <c r="N8" s="47">
        <f>AVERAGE('08 3502'!N8,'08 3507'!N8,'08 3508'!N8,'08 3518'!N8)</f>
        <v>0.9385</v>
      </c>
      <c r="O8" s="43">
        <f>AVERAGE('08 3502'!O8,'08 3507'!O8,'08 3508'!O8,'08 3518'!O8)</f>
        <v>0.60175</v>
      </c>
      <c r="P8" s="48">
        <f>AVERAGE('08 3502'!P8,'08 3507'!P8,'08 3508'!P8,'08 3518'!P8)</f>
        <v>-40.08</v>
      </c>
      <c r="Q8" s="49">
        <f>AVERAGE('08 3502'!Q8,'08 3507'!Q8,'08 3508'!Q8,'08 3518'!Q8)</f>
        <v>1291.55</v>
      </c>
      <c r="R8" s="50">
        <f>AVERAGE('08 3502'!R8,'08 3507'!R8,'08 3508'!R8,'08 3518'!R8)</f>
        <v>730.34</v>
      </c>
      <c r="S8" s="47">
        <f>AVERAGE('08 3502'!S8,'08 3507'!S8,'08 3508'!S8,'08 3518'!S8)</f>
        <v>0.9282499999999999</v>
      </c>
      <c r="T8" s="43">
        <f>AVERAGE('08 3502'!T8,'08 3507'!T8,'08 3508'!T8,'08 3518'!T8)</f>
        <v>0.54075</v>
      </c>
      <c r="U8" s="48">
        <f>AVERAGE('08 3502'!U8,'08 3507'!U8,'08 3508'!U8,'08 3518'!U8)</f>
        <v>-34.1025</v>
      </c>
      <c r="V8" s="49">
        <f>AVERAGE('08 3502'!V8,'08 3507'!V8,'08 3508'!V8,'08 3518'!V8)</f>
        <v>1062.025</v>
      </c>
      <c r="W8" s="50">
        <f>AVERAGE('08 3502'!W8,'08 3507'!W8,'08 3508'!W8,'08 3518'!W8)</f>
        <v>534.6274999999999</v>
      </c>
    </row>
    <row r="9" spans="1:23" ht="15">
      <c r="A9" s="37">
        <v>5</v>
      </c>
      <c r="B9" s="120">
        <v>5</v>
      </c>
      <c r="C9" s="44" t="s">
        <v>36</v>
      </c>
      <c r="D9" s="104" t="s">
        <v>37</v>
      </c>
      <c r="E9" s="120" t="s">
        <v>29</v>
      </c>
      <c r="F9" s="45"/>
      <c r="G9" s="35"/>
      <c r="H9" s="46"/>
      <c r="I9" s="136"/>
      <c r="J9" s="35"/>
      <c r="K9" s="46"/>
      <c r="L9" s="107"/>
      <c r="M9" s="122"/>
      <c r="N9" s="47"/>
      <c r="O9" s="43"/>
      <c r="P9" s="48"/>
      <c r="Q9" s="49"/>
      <c r="R9" s="50"/>
      <c r="S9" s="47"/>
      <c r="T9" s="43"/>
      <c r="U9" s="48"/>
      <c r="V9" s="49"/>
      <c r="W9" s="50"/>
    </row>
    <row r="10" spans="1:23" ht="15">
      <c r="A10" s="37">
        <v>6</v>
      </c>
      <c r="B10" s="120">
        <v>6</v>
      </c>
      <c r="C10" s="39" t="s">
        <v>38</v>
      </c>
      <c r="D10" s="137" t="s">
        <v>39</v>
      </c>
      <c r="E10" s="120" t="s">
        <v>29</v>
      </c>
      <c r="F10" s="45"/>
      <c r="G10" s="35"/>
      <c r="H10" s="46"/>
      <c r="I10" s="136"/>
      <c r="J10" s="35"/>
      <c r="K10" s="46"/>
      <c r="L10" s="107"/>
      <c r="M10" s="122"/>
      <c r="N10" s="47"/>
      <c r="O10" s="43"/>
      <c r="P10" s="48"/>
      <c r="Q10" s="49"/>
      <c r="R10" s="50"/>
      <c r="S10" s="47"/>
      <c r="T10" s="43"/>
      <c r="U10" s="48"/>
      <c r="V10" s="49"/>
      <c r="W10" s="50"/>
    </row>
    <row r="11" spans="1:23" ht="15">
      <c r="A11" s="37">
        <v>7</v>
      </c>
      <c r="B11" s="120">
        <v>8</v>
      </c>
      <c r="C11" s="44" t="s">
        <v>40</v>
      </c>
      <c r="D11" s="104" t="s">
        <v>41</v>
      </c>
      <c r="E11" s="120" t="s">
        <v>29</v>
      </c>
      <c r="F11" s="45"/>
      <c r="G11" s="35"/>
      <c r="H11" s="46"/>
      <c r="I11" s="136"/>
      <c r="J11" s="35"/>
      <c r="K11" s="46"/>
      <c r="L11" s="107"/>
      <c r="M11" s="122"/>
      <c r="N11" s="47"/>
      <c r="O11" s="43"/>
      <c r="P11" s="48"/>
      <c r="Q11" s="49"/>
      <c r="R11" s="50"/>
      <c r="S11" s="47"/>
      <c r="T11" s="43"/>
      <c r="U11" s="48"/>
      <c r="V11" s="49"/>
      <c r="W11" s="50"/>
    </row>
    <row r="12" spans="1:23" ht="15">
      <c r="A12" s="37">
        <v>8</v>
      </c>
      <c r="B12" s="120">
        <v>10</v>
      </c>
      <c r="C12" s="39" t="s">
        <v>42</v>
      </c>
      <c r="D12" s="104" t="s">
        <v>43</v>
      </c>
      <c r="E12" s="120" t="s">
        <v>29</v>
      </c>
      <c r="F12" s="45">
        <f>AVERAGE('08 3502'!F12,'08 3507'!F12,'08 3508'!F12,'08 3518'!F12)</f>
        <v>87.0125</v>
      </c>
      <c r="G12" s="48">
        <f>AVERAGE('08 3502'!G12,'08 3507'!G12,'08 3508'!G12,'08 3518'!G12)</f>
        <v>0.40499999999999997</v>
      </c>
      <c r="H12" s="46">
        <f>AVERAGE('08 3502'!H12,'08 3507'!H12,'08 3508'!H12,'08 3518'!H12)</f>
        <v>15.700000000000001</v>
      </c>
      <c r="I12" s="45">
        <f>AVERAGE('08 3502'!I12,'08 3507'!I12,'08 3508'!I12,'08 3518'!I12)</f>
        <v>78.5675</v>
      </c>
      <c r="J12" s="48">
        <f>AVERAGE('08 3502'!J12,'08 3507'!J12,'08 3508'!J12,'08 3518'!J12)</f>
        <v>1.295</v>
      </c>
      <c r="K12" s="46">
        <f>AVERAGE('08 3502'!K12,'08 3507'!K12,'08 3508'!K12,'08 3518'!K12)</f>
        <v>22.7275</v>
      </c>
      <c r="L12" s="107">
        <f>AVERAGE('08 3502'!L12,'08 3507'!L12,'08 3508'!L12,'08 3518'!L12)</f>
        <v>8.475</v>
      </c>
      <c r="M12" s="122">
        <f>AVERAGE('08 3502'!M12,'08 3507'!M12,'08 3508'!M12,'08 3518'!M12)</f>
        <v>296.5</v>
      </c>
      <c r="N12" s="47">
        <f>AVERAGE('08 3502'!N12,'08 3507'!N12,'08 3508'!N12,'08 3518'!N12)</f>
        <v>0.9527500000000001</v>
      </c>
      <c r="O12" s="43">
        <f>AVERAGE('08 3502'!O12,'08 3507'!O12,'08 3508'!O12,'08 3518'!O12)</f>
        <v>0.6097499999999999</v>
      </c>
      <c r="P12" s="48">
        <f>AVERAGE('08 3502'!P12,'08 3507'!P12,'08 3508'!P12,'08 3518'!P12)</f>
        <v>-37.232499999999995</v>
      </c>
      <c r="Q12" s="49">
        <f>AVERAGE('08 3502'!Q12,'08 3507'!Q12,'08 3508'!Q12,'08 3518'!Q12)</f>
        <v>1330.85</v>
      </c>
      <c r="R12" s="50">
        <f>AVERAGE('08 3502'!R12,'08 3507'!R12,'08 3508'!R12,'08 3518'!R12)</f>
        <v>773.4025</v>
      </c>
      <c r="S12" s="47">
        <f>AVERAGE('08 3502'!S12,'08 3507'!S12,'08 3508'!S12,'08 3518'!S12)</f>
        <v>0.91175</v>
      </c>
      <c r="T12" s="43">
        <f>AVERAGE('08 3502'!T12,'08 3507'!T12,'08 3508'!T12,'08 3518'!T12)</f>
        <v>0.5517500000000001</v>
      </c>
      <c r="U12" s="48">
        <f>AVERAGE('08 3502'!U12,'08 3507'!U12,'08 3508'!U12,'08 3518'!U12)</f>
        <v>-36.825</v>
      </c>
      <c r="V12" s="49">
        <f>AVERAGE('08 3502'!V12,'08 3507'!V12,'08 3508'!V12,'08 3518'!V12)</f>
        <v>1087.4</v>
      </c>
      <c r="W12" s="50">
        <f>AVERAGE('08 3502'!W12,'08 3507'!W12,'08 3508'!W12,'08 3518'!W12)</f>
        <v>547.99</v>
      </c>
    </row>
    <row r="13" spans="1:23" ht="15">
      <c r="A13" s="37">
        <v>9</v>
      </c>
      <c r="B13" s="120">
        <v>11</v>
      </c>
      <c r="C13" s="44" t="s">
        <v>44</v>
      </c>
      <c r="D13" s="104" t="s">
        <v>45</v>
      </c>
      <c r="E13" s="120" t="s">
        <v>29</v>
      </c>
      <c r="F13" s="45">
        <f>AVERAGE('08 3502'!F13,'08 3507'!F13,'08 3508'!F13,'08 3518'!F13)</f>
        <v>87.2825</v>
      </c>
      <c r="G13" s="48">
        <f>AVERAGE('08 3502'!G13,'08 3507'!G13,'08 3508'!G13,'08 3518'!G13)</f>
        <v>-0.4425</v>
      </c>
      <c r="H13" s="46">
        <f>AVERAGE('08 3502'!H13,'08 3507'!H13,'08 3508'!H13,'08 3518'!H13)</f>
        <v>19.3475</v>
      </c>
      <c r="I13" s="45">
        <f>AVERAGE('08 3502'!I13,'08 3507'!I13,'08 3508'!I13,'08 3518'!I13)</f>
        <v>79.715</v>
      </c>
      <c r="J13" s="48">
        <f>AVERAGE('08 3502'!J13,'08 3507'!J13,'08 3508'!J13,'08 3518'!J13)</f>
        <v>0.3475</v>
      </c>
      <c r="K13" s="46">
        <f>AVERAGE('08 3502'!K13,'08 3507'!K13,'08 3508'!K13,'08 3518'!K13)</f>
        <v>28.279999999999998</v>
      </c>
      <c r="L13" s="107">
        <f>AVERAGE('08 3502'!L13,'08 3507'!L13,'08 3508'!L13,'08 3518'!L13)</f>
        <v>7.575</v>
      </c>
      <c r="M13" s="122">
        <f>AVERAGE('08 3502'!M13,'08 3507'!M13,'08 3508'!M13,'08 3518'!M13)</f>
        <v>312</v>
      </c>
      <c r="N13" s="47">
        <f>AVERAGE('08 3502'!N13,'08 3507'!N13,'08 3508'!N13,'08 3518'!N13)</f>
        <v>0.9432499999999999</v>
      </c>
      <c r="O13" s="43">
        <f>AVERAGE('08 3502'!O13,'08 3507'!O13,'08 3508'!O13,'08 3518'!O13)</f>
        <v>0.5935</v>
      </c>
      <c r="P13" s="48">
        <f>AVERAGE('08 3502'!P13,'08 3507'!P13,'08 3508'!P13,'08 3518'!P13)</f>
        <v>-32.7475</v>
      </c>
      <c r="Q13" s="49">
        <f>AVERAGE('08 3502'!Q13,'08 3507'!Q13,'08 3508'!Q13,'08 3518'!Q13)</f>
        <v>1241.275</v>
      </c>
      <c r="R13" s="50">
        <f>AVERAGE('08 3502'!R13,'08 3507'!R13,'08 3508'!R13,'08 3518'!R13)</f>
        <v>695.2175</v>
      </c>
      <c r="S13" s="47">
        <f>AVERAGE('08 3502'!S13,'08 3507'!S13,'08 3508'!S13,'08 3518'!S13)</f>
        <v>0.9177500000000001</v>
      </c>
      <c r="T13" s="43">
        <f>AVERAGE('08 3502'!T13,'08 3507'!T13,'08 3508'!T13,'08 3518'!T13)</f>
        <v>0.53925</v>
      </c>
      <c r="U13" s="48">
        <f>AVERAGE('08 3502'!U13,'08 3507'!U13,'08 3508'!U13,'08 3518'!U13)</f>
        <v>-36.4475</v>
      </c>
      <c r="V13" s="49">
        <f>AVERAGE('08 3502'!V13,'08 3507'!V13,'08 3508'!V13,'08 3518'!V13)</f>
        <v>1006.725</v>
      </c>
      <c r="W13" s="50">
        <f>AVERAGE('08 3502'!W13,'08 3507'!W13,'08 3508'!W13,'08 3518'!W13)</f>
        <v>499.18999999999994</v>
      </c>
    </row>
    <row r="14" spans="1:23" ht="15">
      <c r="A14" s="37">
        <v>10</v>
      </c>
      <c r="B14" s="120">
        <v>14</v>
      </c>
      <c r="C14" s="39" t="s">
        <v>46</v>
      </c>
      <c r="D14" s="137" t="s">
        <v>47</v>
      </c>
      <c r="E14" s="120" t="s">
        <v>48</v>
      </c>
      <c r="F14" s="45">
        <f>AVERAGE('08 3502'!F14,'08 3507'!F14,'08 3508'!F14,'08 3518'!F14)</f>
        <v>87.63749999999999</v>
      </c>
      <c r="G14" s="48">
        <f>AVERAGE('08 3502'!G14,'08 3507'!G14,'08 3508'!G14,'08 3518'!G14)</f>
        <v>-0.2525</v>
      </c>
      <c r="H14" s="46">
        <f>AVERAGE('08 3502'!H14,'08 3507'!H14,'08 3508'!H14,'08 3518'!H14)</f>
        <v>17.479999999999997</v>
      </c>
      <c r="I14" s="45">
        <f>AVERAGE('08 3502'!I14,'08 3507'!I14,'08 3508'!I14,'08 3518'!I14)</f>
        <v>80.47</v>
      </c>
      <c r="J14" s="48">
        <f>AVERAGE('08 3502'!J14,'08 3507'!J14,'08 3508'!J14,'08 3518'!J14)</f>
        <v>0.51</v>
      </c>
      <c r="K14" s="46">
        <f>AVERAGE('08 3502'!K14,'08 3507'!K14,'08 3508'!K14,'08 3518'!K14)</f>
        <v>25.2175</v>
      </c>
      <c r="L14" s="107">
        <f>AVERAGE('08 3502'!L14,'08 3507'!L14,'08 3508'!L14,'08 3518'!L14)</f>
        <v>7.1499999999999995</v>
      </c>
      <c r="M14" s="122">
        <f>AVERAGE('08 3502'!M14,'08 3507'!M14,'08 3508'!M14,'08 3518'!M14)</f>
        <v>314.25</v>
      </c>
      <c r="N14" s="47">
        <f>AVERAGE('08 3502'!N14,'08 3507'!N14,'08 3508'!N14,'08 3518'!N14)</f>
        <v>0.946</v>
      </c>
      <c r="O14" s="43">
        <f>AVERAGE('08 3502'!O14,'08 3507'!O14,'08 3508'!O14,'08 3518'!O14)</f>
        <v>0.61375</v>
      </c>
      <c r="P14" s="48">
        <f>AVERAGE('08 3502'!P14,'08 3507'!P14,'08 3508'!P14,'08 3518'!P14)</f>
        <v>-37.9025</v>
      </c>
      <c r="Q14" s="49">
        <f>AVERAGE('08 3502'!Q14,'08 3507'!Q14,'08 3508'!Q14,'08 3518'!Q14)</f>
        <v>1271.325</v>
      </c>
      <c r="R14" s="50">
        <f>AVERAGE('08 3502'!R14,'08 3507'!R14,'08 3508'!R14,'08 3518'!R14)</f>
        <v>740.285</v>
      </c>
      <c r="S14" s="47">
        <f>AVERAGE('08 3502'!S14,'08 3507'!S14,'08 3508'!S14,'08 3518'!S14)</f>
        <v>0.92775</v>
      </c>
      <c r="T14" s="43">
        <f>AVERAGE('08 3502'!T14,'08 3507'!T14,'08 3508'!T14,'08 3518'!T14)</f>
        <v>0.54575</v>
      </c>
      <c r="U14" s="48">
        <f>AVERAGE('08 3502'!U14,'08 3507'!U14,'08 3508'!U14,'08 3518'!U14)</f>
        <v>-31.265</v>
      </c>
      <c r="V14" s="49">
        <f>AVERAGE('08 3502'!V14,'08 3507'!V14,'08 3508'!V14,'08 3518'!V14)</f>
        <v>1032.9</v>
      </c>
      <c r="W14" s="50">
        <f>AVERAGE('08 3502'!W14,'08 3507'!W14,'08 3508'!W14,'08 3518'!W14)</f>
        <v>526.0749999999999</v>
      </c>
    </row>
    <row r="15" spans="1:23" ht="15">
      <c r="A15" s="37">
        <v>11</v>
      </c>
      <c r="B15" s="120">
        <v>16</v>
      </c>
      <c r="C15" s="39" t="s">
        <v>49</v>
      </c>
      <c r="D15" s="104" t="s">
        <v>50</v>
      </c>
      <c r="E15" s="120" t="s">
        <v>29</v>
      </c>
      <c r="F15" s="45"/>
      <c r="G15" s="48"/>
      <c r="H15" s="46"/>
      <c r="I15" s="45"/>
      <c r="J15" s="48"/>
      <c r="K15" s="46"/>
      <c r="L15" s="107"/>
      <c r="M15" s="122"/>
      <c r="N15" s="47"/>
      <c r="O15" s="43"/>
      <c r="P15" s="48"/>
      <c r="Q15" s="49"/>
      <c r="R15" s="50"/>
      <c r="S15" s="47"/>
      <c r="T15" s="43"/>
      <c r="U15" s="48"/>
      <c r="V15" s="49"/>
      <c r="W15" s="50"/>
    </row>
    <row r="16" spans="1:23" ht="15">
      <c r="A16" s="37">
        <v>12</v>
      </c>
      <c r="B16" s="120">
        <v>17</v>
      </c>
      <c r="C16" s="39" t="s">
        <v>51</v>
      </c>
      <c r="D16" s="104" t="s">
        <v>52</v>
      </c>
      <c r="E16" s="120" t="s">
        <v>29</v>
      </c>
      <c r="F16" s="45"/>
      <c r="G16" s="48"/>
      <c r="H16" s="46"/>
      <c r="I16" s="45"/>
      <c r="J16" s="48"/>
      <c r="K16" s="46"/>
      <c r="L16" s="107"/>
      <c r="M16" s="122"/>
      <c r="N16" s="47"/>
      <c r="O16" s="43"/>
      <c r="P16" s="48"/>
      <c r="Q16" s="49"/>
      <c r="R16" s="50"/>
      <c r="S16" s="47"/>
      <c r="T16" s="43"/>
      <c r="U16" s="48"/>
      <c r="V16" s="49"/>
      <c r="W16" s="50"/>
    </row>
    <row r="17" spans="1:23" ht="15">
      <c r="A17" s="37">
        <v>13</v>
      </c>
      <c r="B17" s="120">
        <v>18</v>
      </c>
      <c r="C17" s="39" t="s">
        <v>53</v>
      </c>
      <c r="D17" s="104" t="s">
        <v>54</v>
      </c>
      <c r="E17" s="120" t="s">
        <v>29</v>
      </c>
      <c r="F17" s="45">
        <f>AVERAGE('08 3502'!F17,'08 3507'!F17,'08 3508'!F17,'08 3518'!F17)</f>
        <v>86.555</v>
      </c>
      <c r="G17" s="48">
        <f>AVERAGE('08 3502'!G17,'08 3507'!G17,'08 3508'!G17,'08 3518'!G17)</f>
        <v>0.022500000000000006</v>
      </c>
      <c r="H17" s="46">
        <f>AVERAGE('08 3502'!H17,'08 3507'!H17,'08 3508'!H17,'08 3518'!H17)</f>
        <v>17.622500000000002</v>
      </c>
      <c r="I17" s="45">
        <f>AVERAGE('08 3502'!I17,'08 3507'!I17,'08 3508'!I17,'08 3518'!I17)</f>
        <v>77.78</v>
      </c>
      <c r="J17" s="48">
        <f>AVERAGE('08 3502'!J17,'08 3507'!J17,'08 3508'!J17,'08 3518'!J17)</f>
        <v>0.5075</v>
      </c>
      <c r="K17" s="46">
        <f>AVERAGE('08 3502'!K17,'08 3507'!K17,'08 3508'!K17,'08 3518'!K17)</f>
        <v>23.7975</v>
      </c>
      <c r="L17" s="107">
        <f>AVERAGE('08 3502'!L17,'08 3507'!L17,'08 3508'!L17,'08 3518'!L17)</f>
        <v>8.775</v>
      </c>
      <c r="M17" s="122">
        <f>AVERAGE('08 3502'!M17,'08 3507'!M17,'08 3508'!M17,'08 3518'!M17)</f>
        <v>292.5</v>
      </c>
      <c r="N17" s="47">
        <f>AVERAGE('08 3502'!N17,'08 3507'!N17,'08 3508'!N17,'08 3518'!N17)</f>
        <v>0.9505</v>
      </c>
      <c r="O17" s="43">
        <f>AVERAGE('08 3502'!O17,'08 3507'!O17,'08 3508'!O17,'08 3518'!O17)</f>
        <v>0.614</v>
      </c>
      <c r="P17" s="48">
        <f>AVERAGE('08 3502'!P17,'08 3507'!P17,'08 3508'!P17,'08 3518'!P17)</f>
        <v>-42.36</v>
      </c>
      <c r="Q17" s="49">
        <f>AVERAGE('08 3502'!Q17,'08 3507'!Q17,'08 3508'!Q17,'08 3518'!Q17)</f>
        <v>1281.9250000000002</v>
      </c>
      <c r="R17" s="50">
        <f>AVERAGE('08 3502'!R17,'08 3507'!R17,'08 3508'!R17,'08 3518'!R17)</f>
        <v>748.6875</v>
      </c>
      <c r="S17" s="47">
        <f>AVERAGE('08 3502'!S17,'08 3507'!S17,'08 3508'!S17,'08 3518'!S17)</f>
        <v>0.92625</v>
      </c>
      <c r="T17" s="43">
        <f>AVERAGE('08 3502'!T17,'08 3507'!T17,'08 3508'!T17,'08 3518'!T17)</f>
        <v>0.5525</v>
      </c>
      <c r="U17" s="48">
        <f>AVERAGE('08 3502'!U17,'08 3507'!U17,'08 3508'!U17,'08 3518'!U17)</f>
        <v>-35.63</v>
      </c>
      <c r="V17" s="49">
        <f>AVERAGE('08 3502'!V17,'08 3507'!V17,'08 3508'!V17,'08 3518'!V17)</f>
        <v>1058.6000000000001</v>
      </c>
      <c r="W17" s="50">
        <f>AVERAGE('08 3502'!W17,'08 3507'!W17,'08 3508'!W17,'08 3518'!W17)</f>
        <v>542.42</v>
      </c>
    </row>
    <row r="18" spans="1:23" ht="15">
      <c r="A18" s="37">
        <v>14</v>
      </c>
      <c r="B18" s="120">
        <v>19</v>
      </c>
      <c r="C18" s="44" t="s">
        <v>55</v>
      </c>
      <c r="D18" s="104" t="s">
        <v>52</v>
      </c>
      <c r="E18" s="120" t="s">
        <v>48</v>
      </c>
      <c r="F18" s="45">
        <f>AVERAGE('08 3502'!F18,'08 3507'!F18,'08 3508'!F18,'08 3518'!F18)</f>
        <v>87.11000000000001</v>
      </c>
      <c r="G18" s="48">
        <f>AVERAGE('08 3502'!G18,'08 3507'!G18,'08 3508'!G18,'08 3518'!G18)</f>
        <v>-0.16</v>
      </c>
      <c r="H18" s="46">
        <f>AVERAGE('08 3502'!H18,'08 3507'!H18,'08 3508'!H18,'08 3518'!H18)</f>
        <v>17.46</v>
      </c>
      <c r="I18" s="45">
        <f>AVERAGE('08 3502'!I18,'08 3507'!I18,'08 3508'!I18,'08 3518'!I18)</f>
        <v>79.75</v>
      </c>
      <c r="J18" s="48">
        <f>AVERAGE('08 3502'!J18,'08 3507'!J18,'08 3508'!J18,'08 3518'!J18)</f>
        <v>0.7274999999999999</v>
      </c>
      <c r="K18" s="46">
        <f>AVERAGE('08 3502'!K18,'08 3507'!K18,'08 3508'!K18,'08 3518'!K18)</f>
        <v>24.377499999999998</v>
      </c>
      <c r="L18" s="107">
        <f>AVERAGE('08 3502'!L18,'08 3507'!L18,'08 3508'!L18,'08 3518'!L18)</f>
        <v>7.35</v>
      </c>
      <c r="M18" s="122">
        <f>AVERAGE('08 3502'!M18,'08 3507'!M18,'08 3508'!M18,'08 3518'!M18)</f>
        <v>320.75</v>
      </c>
      <c r="N18" s="47">
        <f>AVERAGE('08 3502'!N18,'08 3507'!N18,'08 3508'!N18,'08 3518'!N18)</f>
        <v>0.9415</v>
      </c>
      <c r="O18" s="43">
        <f>AVERAGE('08 3502'!O18,'08 3507'!O18,'08 3508'!O18,'08 3518'!O18)</f>
        <v>0.594</v>
      </c>
      <c r="P18" s="48">
        <f>AVERAGE('08 3502'!P18,'08 3507'!P18,'08 3508'!P18,'08 3518'!P18)</f>
        <v>-38.082499999999996</v>
      </c>
      <c r="Q18" s="49">
        <f>AVERAGE('08 3502'!Q18,'08 3507'!Q18,'08 3508'!Q18,'08 3518'!Q18)</f>
        <v>1263</v>
      </c>
      <c r="R18" s="50">
        <f>AVERAGE('08 3502'!R18,'08 3507'!R18,'08 3508'!R18,'08 3518'!R18)</f>
        <v>707.2275</v>
      </c>
      <c r="S18" s="47">
        <f>AVERAGE('08 3502'!S18,'08 3507'!S18,'08 3508'!S18,'08 3518'!S18)</f>
        <v>0.90975</v>
      </c>
      <c r="T18" s="43">
        <f>AVERAGE('08 3502'!T18,'08 3507'!T18,'08 3508'!T18,'08 3518'!T18)</f>
        <v>0.535</v>
      </c>
      <c r="U18" s="48">
        <f>AVERAGE('08 3502'!U18,'08 3507'!U18,'08 3508'!U18,'08 3518'!U18)</f>
        <v>-37.515</v>
      </c>
      <c r="V18" s="49">
        <f>AVERAGE('08 3502'!V18,'08 3507'!V18,'08 3508'!V18,'08 3518'!V18)</f>
        <v>1020.2750000000001</v>
      </c>
      <c r="W18" s="50">
        <f>AVERAGE('08 3502'!W18,'08 3507'!W18,'08 3508'!W18,'08 3518'!W18)</f>
        <v>497.58500000000004</v>
      </c>
    </row>
    <row r="19" spans="1:23" ht="15">
      <c r="A19" s="37">
        <v>15</v>
      </c>
      <c r="B19" s="120">
        <v>20</v>
      </c>
      <c r="C19" s="39" t="s">
        <v>56</v>
      </c>
      <c r="D19" s="104" t="s">
        <v>52</v>
      </c>
      <c r="E19" s="120" t="s">
        <v>29</v>
      </c>
      <c r="F19" s="45">
        <f>AVERAGE('08 3502'!F19,'08 3507'!F19,'08 3508'!F19,'08 3518'!F19)</f>
        <v>86.54499999999999</v>
      </c>
      <c r="G19" s="48">
        <f>AVERAGE('08 3502'!G19,'08 3507'!G19,'08 3508'!G19,'08 3518'!G19)</f>
        <v>-0.2275</v>
      </c>
      <c r="H19" s="46">
        <f>AVERAGE('08 3502'!H19,'08 3507'!H19,'08 3508'!H19,'08 3518'!H19)</f>
        <v>18.872500000000002</v>
      </c>
      <c r="I19" s="45">
        <f>AVERAGE('08 3502'!I19,'08 3507'!I19,'08 3508'!I19,'08 3518'!I19)</f>
        <v>77.5225</v>
      </c>
      <c r="J19" s="48">
        <f>AVERAGE('08 3502'!J19,'08 3507'!J19,'08 3508'!J19,'08 3518'!J19)</f>
        <v>0.5349999999999999</v>
      </c>
      <c r="K19" s="46">
        <f>AVERAGE('08 3502'!K19,'08 3507'!K19,'08 3508'!K19,'08 3518'!K19)</f>
        <v>25.979999999999997</v>
      </c>
      <c r="L19" s="107">
        <f>AVERAGE('08 3502'!L19,'08 3507'!L19,'08 3508'!L19,'08 3518'!L19)</f>
        <v>9</v>
      </c>
      <c r="M19" s="122">
        <f>AVERAGE('08 3502'!M19,'08 3507'!M19,'08 3508'!M19,'08 3518'!M19)</f>
        <v>282.25</v>
      </c>
      <c r="N19" s="47">
        <f>AVERAGE('08 3502'!N19,'08 3507'!N19,'08 3508'!N19,'08 3518'!N19)</f>
        <v>0.94025</v>
      </c>
      <c r="O19" s="43">
        <f>AVERAGE('08 3502'!O19,'08 3507'!O19,'08 3508'!O19,'08 3518'!O19)</f>
        <v>0.60325</v>
      </c>
      <c r="P19" s="48">
        <f>AVERAGE('08 3502'!P19,'08 3507'!P19,'08 3508'!P19,'08 3518'!P19)</f>
        <v>-37.959999999999994</v>
      </c>
      <c r="Q19" s="49">
        <f>AVERAGE('08 3502'!Q19,'08 3507'!Q19,'08 3508'!Q19,'08 3518'!Q19)</f>
        <v>1275.1999999999998</v>
      </c>
      <c r="R19" s="50">
        <f>AVERAGE('08 3502'!R19,'08 3507'!R19,'08 3508'!R19,'08 3518'!R19)</f>
        <v>723.755</v>
      </c>
      <c r="S19" s="47">
        <f>AVERAGE('08 3502'!S19,'08 3507'!S19,'08 3508'!S19,'08 3518'!S19)</f>
        <v>0.91625</v>
      </c>
      <c r="T19" s="43">
        <f>AVERAGE('08 3502'!T19,'08 3507'!T19,'08 3508'!T19,'08 3518'!T19)</f>
        <v>0.5467500000000001</v>
      </c>
      <c r="U19" s="48">
        <f>AVERAGE('08 3502'!U19,'08 3507'!U19,'08 3508'!U19,'08 3518'!U19)</f>
        <v>-34.71</v>
      </c>
      <c r="V19" s="49">
        <f>AVERAGE('08 3502'!V19,'08 3507'!V19,'08 3508'!V19,'08 3518'!V19)</f>
        <v>1063.975</v>
      </c>
      <c r="W19" s="50">
        <f>AVERAGE('08 3502'!W19,'08 3507'!W19,'08 3508'!W19,'08 3518'!W19)</f>
        <v>533.875</v>
      </c>
    </row>
    <row r="20" spans="1:23" ht="15">
      <c r="A20" s="37">
        <v>16</v>
      </c>
      <c r="B20" s="120">
        <v>24</v>
      </c>
      <c r="C20" s="39" t="s">
        <v>57</v>
      </c>
      <c r="D20" s="104" t="s">
        <v>58</v>
      </c>
      <c r="E20" s="120" t="s">
        <v>29</v>
      </c>
      <c r="F20" s="45">
        <f>AVERAGE('08 3502'!F20,'08 3507'!F20,'08 3508'!F20,'08 3518'!F20)</f>
        <v>86.095</v>
      </c>
      <c r="G20" s="48">
        <f>AVERAGE('08 3502'!G20,'08 3507'!G20,'08 3508'!G20,'08 3518'!G20)</f>
        <v>0.022499999999999992</v>
      </c>
      <c r="H20" s="46">
        <f>AVERAGE('08 3502'!H20,'08 3507'!H20,'08 3508'!H20,'08 3518'!H20)</f>
        <v>19.6425</v>
      </c>
      <c r="I20" s="45">
        <f>AVERAGE('08 3502'!I20,'08 3507'!I20,'08 3508'!I20,'08 3518'!I20)</f>
        <v>77.49000000000001</v>
      </c>
      <c r="J20" s="48">
        <f>AVERAGE('08 3502'!J20,'08 3507'!J20,'08 3508'!J20,'08 3518'!J20)</f>
        <v>0.8625</v>
      </c>
      <c r="K20" s="46">
        <f>AVERAGE('08 3502'!K20,'08 3507'!K20,'08 3508'!K20,'08 3518'!K20)</f>
        <v>28.235</v>
      </c>
      <c r="L20" s="107">
        <f>AVERAGE('08 3502'!L20,'08 3507'!L20,'08 3508'!L20,'08 3518'!L20)</f>
        <v>8.600000000000001</v>
      </c>
      <c r="M20" s="122">
        <f>AVERAGE('08 3502'!M20,'08 3507'!M20,'08 3508'!M20,'08 3518'!M20)</f>
        <v>291.25</v>
      </c>
      <c r="N20" s="47">
        <f>AVERAGE('08 3502'!N20,'08 3507'!N20,'08 3508'!N20,'08 3518'!N20)</f>
        <v>0.93875</v>
      </c>
      <c r="O20" s="43">
        <f>AVERAGE('08 3502'!O20,'08 3507'!O20,'08 3508'!O20,'08 3518'!O20)</f>
        <v>0.58725</v>
      </c>
      <c r="P20" s="48">
        <f>AVERAGE('08 3502'!P20,'08 3507'!P20,'08 3508'!P20,'08 3518'!P20)</f>
        <v>-37.9675</v>
      </c>
      <c r="Q20" s="49">
        <f>AVERAGE('08 3502'!Q20,'08 3507'!Q20,'08 3508'!Q20,'08 3518'!Q20)</f>
        <v>1212.55</v>
      </c>
      <c r="R20" s="50">
        <f>AVERAGE('08 3502'!R20,'08 3507'!R20,'08 3508'!R20,'08 3518'!R20)</f>
        <v>668.89</v>
      </c>
      <c r="S20" s="47">
        <f>AVERAGE('08 3502'!S20,'08 3507'!S20,'08 3508'!S20,'08 3518'!S20)</f>
        <v>0.91875</v>
      </c>
      <c r="T20" s="43">
        <f>AVERAGE('08 3502'!T20,'08 3507'!T20,'08 3508'!T20,'08 3518'!T20)</f>
        <v>0.52725</v>
      </c>
      <c r="U20" s="48">
        <f>AVERAGE('08 3502'!U20,'08 3507'!U20,'08 3508'!U20,'08 3518'!U20)</f>
        <v>-31.4225</v>
      </c>
      <c r="V20" s="49">
        <f>AVERAGE('08 3502'!V20,'08 3507'!V20,'08 3508'!V20,'08 3518'!V20)</f>
        <v>1028</v>
      </c>
      <c r="W20" s="50">
        <f>AVERAGE('08 3502'!W20,'08 3507'!W20,'08 3508'!W20,'08 3518'!W20)</f>
        <v>501.03</v>
      </c>
    </row>
    <row r="21" spans="1:23" ht="15">
      <c r="A21" s="37">
        <v>17</v>
      </c>
      <c r="B21" s="120">
        <v>27</v>
      </c>
      <c r="C21" s="39" t="s">
        <v>59</v>
      </c>
      <c r="D21" s="104" t="s">
        <v>60</v>
      </c>
      <c r="E21" s="120" t="s">
        <v>48</v>
      </c>
      <c r="F21" s="45">
        <f>AVERAGE('08 3502'!F21,'08 3507'!F21,'08 3508'!F21,'08 3518'!F21)</f>
        <v>86.64</v>
      </c>
      <c r="G21" s="48">
        <f>AVERAGE('08 3502'!G21,'08 3507'!G21,'08 3508'!G21,'08 3518'!G21)</f>
        <v>-0.23</v>
      </c>
      <c r="H21" s="46">
        <f>AVERAGE('08 3502'!H21,'08 3507'!H21,'08 3508'!H21,'08 3518'!H21)</f>
        <v>19.27</v>
      </c>
      <c r="I21" s="45">
        <f>AVERAGE('08 3502'!I21,'08 3507'!I21,'08 3508'!I21,'08 3518'!I21)</f>
        <v>75.975</v>
      </c>
      <c r="J21" s="48">
        <f>AVERAGE('08 3502'!J21,'08 3507'!J21,'08 3508'!J21,'08 3518'!J21)</f>
        <v>0.1975</v>
      </c>
      <c r="K21" s="46">
        <f>AVERAGE('08 3502'!K21,'08 3507'!K21,'08 3508'!K21,'08 3518'!K21)</f>
        <v>26.392500000000002</v>
      </c>
      <c r="L21" s="107">
        <f>AVERAGE('08 3502'!L21,'08 3507'!L21,'08 3508'!L21,'08 3518'!L21)</f>
        <v>10.675</v>
      </c>
      <c r="M21" s="122">
        <f>AVERAGE('08 3502'!M21,'08 3507'!M21,'08 3508'!M21,'08 3518'!M21)</f>
        <v>250.25</v>
      </c>
      <c r="N21" s="47">
        <f>AVERAGE('08 3502'!N21,'08 3507'!N21,'08 3508'!N21,'08 3518'!N21)</f>
        <v>0.948</v>
      </c>
      <c r="O21" s="43">
        <f>AVERAGE('08 3502'!O21,'08 3507'!O21,'08 3508'!O21,'08 3518'!O21)</f>
        <v>0.6004999999999999</v>
      </c>
      <c r="P21" s="48">
        <f>AVERAGE('08 3502'!P21,'08 3507'!P21,'08 3508'!P21,'08 3518'!P21)</f>
        <v>-40.595000000000006</v>
      </c>
      <c r="Q21" s="49">
        <f>AVERAGE('08 3502'!Q21,'08 3507'!Q21,'08 3508'!Q21,'08 3518'!Q21)</f>
        <v>1224.45</v>
      </c>
      <c r="R21" s="50">
        <f>AVERAGE('08 3502'!R21,'08 3507'!R21,'08 3508'!R21,'08 3518'!R21)</f>
        <v>696.4625</v>
      </c>
      <c r="S21" s="47">
        <f>AVERAGE('08 3502'!S21,'08 3507'!S21,'08 3508'!S21,'08 3518'!S21)</f>
        <v>0.9380000000000001</v>
      </c>
      <c r="T21" s="43">
        <f>AVERAGE('08 3502'!T21,'08 3507'!T21,'08 3508'!T21,'08 3518'!T21)</f>
        <v>0.54325</v>
      </c>
      <c r="U21" s="48">
        <f>AVERAGE('08 3502'!U21,'08 3507'!U21,'08 3508'!U21,'08 3518'!U21)</f>
        <v>-33.3275</v>
      </c>
      <c r="V21" s="49">
        <f>AVERAGE('08 3502'!V21,'08 3507'!V21,'08 3508'!V21,'08 3518'!V21)</f>
        <v>1040.775</v>
      </c>
      <c r="W21" s="50">
        <f>AVERAGE('08 3502'!W21,'08 3507'!W21,'08 3508'!W21,'08 3518'!W21)</f>
        <v>530.8900000000001</v>
      </c>
    </row>
    <row r="22" spans="1:23" ht="15">
      <c r="A22" s="37">
        <v>18</v>
      </c>
      <c r="B22" s="120">
        <v>28</v>
      </c>
      <c r="C22" s="44" t="s">
        <v>61</v>
      </c>
      <c r="D22" s="104" t="s">
        <v>60</v>
      </c>
      <c r="E22" s="120" t="s">
        <v>48</v>
      </c>
      <c r="F22" s="45">
        <f>AVERAGE('08 3502'!F22,'08 3507'!F22,'08 3508'!F22,'08 3518'!F22)</f>
        <v>86.43750000000001</v>
      </c>
      <c r="G22" s="48">
        <f>AVERAGE('08 3502'!G22,'08 3507'!G22,'08 3508'!G22,'08 3518'!G22)</f>
        <v>-0.18</v>
      </c>
      <c r="H22" s="46">
        <f>AVERAGE('08 3502'!H22,'08 3507'!H22,'08 3508'!H22,'08 3518'!H22)</f>
        <v>19.335</v>
      </c>
      <c r="I22" s="45">
        <f>AVERAGE('08 3502'!I22,'08 3507'!I22,'08 3508'!I22,'08 3518'!I22)</f>
        <v>75.44</v>
      </c>
      <c r="J22" s="48">
        <f>AVERAGE('08 3502'!J22,'08 3507'!J22,'08 3508'!J22,'08 3518'!J22)</f>
        <v>0.1825</v>
      </c>
      <c r="K22" s="46">
        <f>AVERAGE('08 3502'!K22,'08 3507'!K22,'08 3508'!K22,'08 3518'!K22)</f>
        <v>25.62</v>
      </c>
      <c r="L22" s="107">
        <f>AVERAGE('08 3502'!L22,'08 3507'!L22,'08 3508'!L22,'08 3518'!L22)</f>
        <v>11</v>
      </c>
      <c r="M22" s="122">
        <f>AVERAGE('08 3502'!M22,'08 3507'!M22,'08 3508'!M22,'08 3518'!M22)</f>
        <v>239.25</v>
      </c>
      <c r="N22" s="47">
        <f>AVERAGE('08 3502'!N22,'08 3507'!N22,'08 3508'!N22,'08 3518'!N22)</f>
        <v>0.97675</v>
      </c>
      <c r="O22" s="43">
        <f>AVERAGE('08 3502'!O22,'08 3507'!O22,'08 3508'!O22,'08 3518'!O22)</f>
        <v>0.6122500000000001</v>
      </c>
      <c r="P22" s="48">
        <f>AVERAGE('08 3502'!P22,'08 3507'!P22,'08 3508'!P22,'08 3518'!P22)</f>
        <v>-39.8025</v>
      </c>
      <c r="Q22" s="49">
        <f>AVERAGE('08 3502'!Q22,'08 3507'!Q22,'08 3508'!Q22,'08 3518'!Q22)</f>
        <v>1233.9</v>
      </c>
      <c r="R22" s="50">
        <f>AVERAGE('08 3502'!R22,'08 3507'!R22,'08 3508'!R22,'08 3518'!R22)</f>
        <v>737.6524999999999</v>
      </c>
      <c r="S22" s="47">
        <f>AVERAGE('08 3502'!S22,'08 3507'!S22,'08 3508'!S22,'08 3518'!S22)</f>
        <v>0.937</v>
      </c>
      <c r="T22" s="43">
        <f>AVERAGE('08 3502'!T22,'08 3507'!T22,'08 3508'!T22,'08 3518'!T22)</f>
        <v>0.5602499999999999</v>
      </c>
      <c r="U22" s="48">
        <f>AVERAGE('08 3502'!U22,'08 3507'!U22,'08 3508'!U22,'08 3518'!U22)</f>
        <v>-35.2175</v>
      </c>
      <c r="V22" s="49">
        <f>AVERAGE('08 3502'!V22,'08 3507'!V22,'08 3508'!V22,'08 3518'!V22)</f>
        <v>1037.05</v>
      </c>
      <c r="W22" s="50">
        <f>AVERAGE('08 3502'!W22,'08 3507'!W22,'08 3508'!W22,'08 3518'!W22)</f>
        <v>543.4449999999999</v>
      </c>
    </row>
    <row r="23" spans="1:23" ht="15">
      <c r="A23" s="37">
        <v>19</v>
      </c>
      <c r="B23" s="120">
        <v>29</v>
      </c>
      <c r="C23" s="44" t="s">
        <v>62</v>
      </c>
      <c r="D23" s="104" t="s">
        <v>63</v>
      </c>
      <c r="E23" s="120" t="s">
        <v>29</v>
      </c>
      <c r="F23" s="45">
        <f>AVERAGE('08 3502'!F23,'08 3507'!F23,'08 3508'!F23,'08 3518'!F23)</f>
        <v>87.2125</v>
      </c>
      <c r="G23" s="48">
        <f>AVERAGE('08 3502'!G23,'08 3507'!G23,'08 3508'!G23,'08 3518'!G23)</f>
        <v>0.42500000000000004</v>
      </c>
      <c r="H23" s="46">
        <f>AVERAGE('08 3502'!H23,'08 3507'!H23,'08 3508'!H23,'08 3518'!H23)</f>
        <v>14.7</v>
      </c>
      <c r="I23" s="45">
        <f>AVERAGE('08 3502'!I23,'08 3507'!I23,'08 3508'!I23,'08 3518'!I23)</f>
        <v>77.67</v>
      </c>
      <c r="J23" s="48">
        <f>AVERAGE('08 3502'!J23,'08 3507'!J23,'08 3508'!J23,'08 3518'!J23)</f>
        <v>0.9875</v>
      </c>
      <c r="K23" s="46">
        <f>AVERAGE('08 3502'!K23,'08 3507'!K23,'08 3508'!K23,'08 3518'!K23)</f>
        <v>20.4425</v>
      </c>
      <c r="L23" s="107">
        <f>AVERAGE('08 3502'!L23,'08 3507'!L23,'08 3508'!L23,'08 3518'!L23)</f>
        <v>9.524999999999999</v>
      </c>
      <c r="M23" s="122">
        <f>AVERAGE('08 3502'!M23,'08 3507'!M23,'08 3508'!M23,'08 3518'!M23)</f>
        <v>278.75</v>
      </c>
      <c r="N23" s="47">
        <f>AVERAGE('08 3502'!N23,'08 3507'!N23,'08 3508'!N23,'08 3518'!N23)</f>
        <v>0.9570000000000001</v>
      </c>
      <c r="O23" s="43">
        <f>AVERAGE('08 3502'!O23,'08 3507'!O23,'08 3508'!O23,'08 3518'!O23)</f>
        <v>0.6104999999999999</v>
      </c>
      <c r="P23" s="48">
        <f>AVERAGE('08 3502'!P23,'08 3507'!P23,'08 3508'!P23,'08 3518'!P23)</f>
        <v>-42.6125</v>
      </c>
      <c r="Q23" s="49">
        <f>AVERAGE('08 3502'!Q23,'08 3507'!Q23,'08 3508'!Q23,'08 3518'!Q23)</f>
        <v>1299.0749999999998</v>
      </c>
      <c r="R23" s="50">
        <f>AVERAGE('08 3502'!R23,'08 3507'!R23,'08 3508'!R23,'08 3518'!R23)</f>
        <v>759.2049999999999</v>
      </c>
      <c r="S23" s="47">
        <f>AVERAGE('08 3502'!S23,'08 3507'!S23,'08 3508'!S23,'08 3518'!S23)</f>
        <v>0.9365</v>
      </c>
      <c r="T23" s="43">
        <f>AVERAGE('08 3502'!T23,'08 3507'!T23,'08 3508'!T23,'08 3518'!T23)</f>
        <v>0.562</v>
      </c>
      <c r="U23" s="48">
        <f>AVERAGE('08 3502'!U23,'08 3507'!U23,'08 3508'!U23,'08 3518'!U23)</f>
        <v>-41.6625</v>
      </c>
      <c r="V23" s="49">
        <f>AVERAGE('08 3502'!V23,'08 3507'!V23,'08 3508'!V23,'08 3518'!V23)</f>
        <v>1078.8000000000002</v>
      </c>
      <c r="W23" s="50">
        <f>AVERAGE('08 3502'!W23,'08 3507'!W23,'08 3508'!W23,'08 3518'!W23)</f>
        <v>570.4025</v>
      </c>
    </row>
    <row r="24" spans="1:23" ht="15">
      <c r="A24" s="37">
        <v>20</v>
      </c>
      <c r="B24" s="120">
        <v>30</v>
      </c>
      <c r="C24" s="39" t="s">
        <v>64</v>
      </c>
      <c r="D24" s="104" t="s">
        <v>65</v>
      </c>
      <c r="E24" s="120" t="s">
        <v>29</v>
      </c>
      <c r="F24" s="45"/>
      <c r="G24" s="48"/>
      <c r="H24" s="46"/>
      <c r="I24" s="45"/>
      <c r="J24" s="48"/>
      <c r="K24" s="46"/>
      <c r="L24" s="107"/>
      <c r="M24" s="122"/>
      <c r="N24" s="47"/>
      <c r="O24" s="43"/>
      <c r="P24" s="48"/>
      <c r="Q24" s="49"/>
      <c r="R24" s="50"/>
      <c r="S24" s="47"/>
      <c r="T24" s="43"/>
      <c r="U24" s="48"/>
      <c r="V24" s="49"/>
      <c r="W24" s="50"/>
    </row>
    <row r="25" spans="1:23" ht="15">
      <c r="A25" s="37">
        <v>21</v>
      </c>
      <c r="B25" s="120">
        <v>31</v>
      </c>
      <c r="C25" s="39" t="s">
        <v>66</v>
      </c>
      <c r="D25" s="104" t="s">
        <v>67</v>
      </c>
      <c r="E25" s="120" t="s">
        <v>48</v>
      </c>
      <c r="F25" s="45">
        <f>AVERAGE('08 3502'!F25,'08 3507'!F25,'08 3508'!F25,'08 3518'!F25)</f>
        <v>86.49</v>
      </c>
      <c r="G25" s="48">
        <f>AVERAGE('08 3502'!G25,'08 3507'!G25,'08 3508'!G25,'08 3518'!G25)</f>
        <v>0.4975</v>
      </c>
      <c r="H25" s="46">
        <f>AVERAGE('08 3502'!H25,'08 3507'!H25,'08 3508'!H25,'08 3518'!H25)</f>
        <v>15.565000000000001</v>
      </c>
      <c r="I25" s="45">
        <f>AVERAGE('08 3502'!I25,'08 3507'!I25,'08 3508'!I25,'08 3518'!I25)</f>
        <v>76.7525</v>
      </c>
      <c r="J25" s="48">
        <f>AVERAGE('08 3502'!J25,'08 3507'!J25,'08 3508'!J25,'08 3518'!J25)</f>
        <v>1.28</v>
      </c>
      <c r="K25" s="46">
        <f>AVERAGE('08 3502'!K25,'08 3507'!K25,'08 3508'!K25,'08 3518'!K25)</f>
        <v>21.475</v>
      </c>
      <c r="L25" s="107">
        <f>AVERAGE('08 3502'!L25,'08 3507'!L25,'08 3508'!L25,'08 3518'!L25)</f>
        <v>9.725000000000001</v>
      </c>
      <c r="M25" s="122">
        <f>AVERAGE('08 3502'!M25,'08 3507'!M25,'08 3508'!M25,'08 3518'!M25)</f>
        <v>269.25</v>
      </c>
      <c r="N25" s="47">
        <f>AVERAGE('08 3502'!N25,'08 3507'!N25,'08 3508'!N25,'08 3518'!N25)</f>
        <v>0.95025</v>
      </c>
      <c r="O25" s="43">
        <f>AVERAGE('08 3502'!O25,'08 3507'!O25,'08 3508'!O25,'08 3518'!O25)</f>
        <v>0.59825</v>
      </c>
      <c r="P25" s="48">
        <f>AVERAGE('08 3502'!P25,'08 3507'!P25,'08 3508'!P25,'08 3518'!P25)</f>
        <v>-38.43</v>
      </c>
      <c r="Q25" s="49">
        <f>AVERAGE('08 3502'!Q25,'08 3507'!Q25,'08 3508'!Q25,'08 3518'!Q25)</f>
        <v>1196.025</v>
      </c>
      <c r="R25" s="50">
        <f>AVERAGE('08 3502'!R25,'08 3507'!R25,'08 3508'!R25,'08 3518'!R25)</f>
        <v>679.96</v>
      </c>
      <c r="S25" s="47">
        <f>AVERAGE('08 3502'!S25,'08 3507'!S25,'08 3508'!S25,'08 3518'!S25)</f>
        <v>0.94325</v>
      </c>
      <c r="T25" s="43">
        <f>AVERAGE('08 3502'!T25,'08 3507'!T25,'08 3508'!T25,'08 3518'!T25)</f>
        <v>0.5585</v>
      </c>
      <c r="U25" s="48">
        <f>AVERAGE('08 3502'!U25,'08 3507'!U25,'08 3508'!U25,'08 3518'!U25)</f>
        <v>-34.61</v>
      </c>
      <c r="V25" s="49">
        <f>AVERAGE('08 3502'!V25,'08 3507'!V25,'08 3508'!V25,'08 3518'!V25)</f>
        <v>990.425</v>
      </c>
      <c r="W25" s="50">
        <f>AVERAGE('08 3502'!W25,'08 3507'!W25,'08 3508'!W25,'08 3518'!W25)</f>
        <v>521.8025</v>
      </c>
    </row>
    <row r="26" spans="1:23" ht="15">
      <c r="A26" s="37">
        <v>22</v>
      </c>
      <c r="B26" s="120">
        <v>32</v>
      </c>
      <c r="C26" s="39" t="s">
        <v>68</v>
      </c>
      <c r="D26" s="104" t="s">
        <v>67</v>
      </c>
      <c r="E26" s="120" t="s">
        <v>29</v>
      </c>
      <c r="F26" s="45"/>
      <c r="G26" s="48"/>
      <c r="H26" s="46"/>
      <c r="I26" s="45"/>
      <c r="J26" s="48"/>
      <c r="K26" s="46"/>
      <c r="L26" s="107"/>
      <c r="M26" s="122"/>
      <c r="N26" s="47"/>
      <c r="O26" s="43"/>
      <c r="P26" s="48"/>
      <c r="Q26" s="49"/>
      <c r="R26" s="50"/>
      <c r="S26" s="47"/>
      <c r="T26" s="43"/>
      <c r="U26" s="48"/>
      <c r="V26" s="49"/>
      <c r="W26" s="50"/>
    </row>
    <row r="27" spans="1:23" ht="15">
      <c r="A27" s="37">
        <v>23</v>
      </c>
      <c r="B27" s="120">
        <v>33</v>
      </c>
      <c r="C27" s="44" t="s">
        <v>69</v>
      </c>
      <c r="D27" s="104" t="s">
        <v>70</v>
      </c>
      <c r="E27" s="120" t="s">
        <v>29</v>
      </c>
      <c r="F27" s="45"/>
      <c r="G27" s="48"/>
      <c r="H27" s="46"/>
      <c r="I27" s="45"/>
      <c r="J27" s="48"/>
      <c r="K27" s="46"/>
      <c r="L27" s="107"/>
      <c r="M27" s="122"/>
      <c r="N27" s="47"/>
      <c r="O27" s="43"/>
      <c r="P27" s="48"/>
      <c r="Q27" s="49"/>
      <c r="R27" s="50"/>
      <c r="S27" s="47"/>
      <c r="T27" s="43"/>
      <c r="U27" s="48"/>
      <c r="V27" s="49"/>
      <c r="W27" s="50"/>
    </row>
    <row r="28" spans="1:23" ht="15">
      <c r="A28" s="37">
        <v>24</v>
      </c>
      <c r="B28" s="120">
        <v>34</v>
      </c>
      <c r="C28" s="39" t="s">
        <v>71</v>
      </c>
      <c r="D28" s="104" t="s">
        <v>72</v>
      </c>
      <c r="E28" s="120" t="s">
        <v>29</v>
      </c>
      <c r="F28" s="45"/>
      <c r="G28" s="48"/>
      <c r="H28" s="46"/>
      <c r="I28" s="45"/>
      <c r="J28" s="48"/>
      <c r="K28" s="46"/>
      <c r="L28" s="107"/>
      <c r="M28" s="122"/>
      <c r="N28" s="47"/>
      <c r="O28" s="43"/>
      <c r="P28" s="48"/>
      <c r="Q28" s="49"/>
      <c r="R28" s="50"/>
      <c r="S28" s="47"/>
      <c r="T28" s="43"/>
      <c r="U28" s="48"/>
      <c r="V28" s="49"/>
      <c r="W28" s="50"/>
    </row>
    <row r="29" spans="1:23" ht="15">
      <c r="A29" s="37">
        <v>25</v>
      </c>
      <c r="B29" s="120">
        <v>36</v>
      </c>
      <c r="C29" s="39" t="s">
        <v>73</v>
      </c>
      <c r="D29" s="104" t="s">
        <v>74</v>
      </c>
      <c r="E29" s="120" t="s">
        <v>29</v>
      </c>
      <c r="F29" s="45"/>
      <c r="G29" s="48"/>
      <c r="H29" s="46"/>
      <c r="I29" s="45"/>
      <c r="J29" s="48"/>
      <c r="K29" s="46"/>
      <c r="L29" s="107"/>
      <c r="M29" s="122"/>
      <c r="N29" s="47"/>
      <c r="O29" s="43"/>
      <c r="P29" s="48"/>
      <c r="Q29" s="49"/>
      <c r="R29" s="50"/>
      <c r="S29" s="47"/>
      <c r="T29" s="43"/>
      <c r="U29" s="48"/>
      <c r="V29" s="49"/>
      <c r="W29" s="50"/>
    </row>
    <row r="30" spans="1:23" ht="15">
      <c r="A30" s="37">
        <v>26</v>
      </c>
      <c r="B30" s="120">
        <v>37</v>
      </c>
      <c r="C30" s="39" t="s">
        <v>75</v>
      </c>
      <c r="D30" s="104" t="s">
        <v>76</v>
      </c>
      <c r="E30" s="120" t="s">
        <v>29</v>
      </c>
      <c r="F30" s="45"/>
      <c r="G30" s="48"/>
      <c r="H30" s="46"/>
      <c r="I30" s="45"/>
      <c r="J30" s="48"/>
      <c r="K30" s="46"/>
      <c r="L30" s="107"/>
      <c r="M30" s="122"/>
      <c r="N30" s="47"/>
      <c r="O30" s="43"/>
      <c r="P30" s="48"/>
      <c r="Q30" s="49"/>
      <c r="R30" s="50"/>
      <c r="S30" s="47"/>
      <c r="T30" s="43"/>
      <c r="U30" s="48"/>
      <c r="V30" s="49"/>
      <c r="W30" s="50"/>
    </row>
    <row r="31" spans="1:23" ht="15">
      <c r="A31" s="37">
        <v>27</v>
      </c>
      <c r="B31" s="123">
        <v>38</v>
      </c>
      <c r="C31" s="44" t="s">
        <v>77</v>
      </c>
      <c r="D31" s="104" t="s">
        <v>78</v>
      </c>
      <c r="E31" s="120" t="s">
        <v>29</v>
      </c>
      <c r="F31" s="45">
        <f>AVERAGE('08 3502'!F31,'08 3507'!F31,'08 3508'!F31,'08 3518'!F31)</f>
        <v>86.5675</v>
      </c>
      <c r="G31" s="48">
        <f>AVERAGE('08 3502'!G31,'08 3507'!G31,'08 3508'!G31,'08 3518'!G31)</f>
        <v>0.295</v>
      </c>
      <c r="H31" s="46">
        <f>AVERAGE('08 3502'!H31,'08 3507'!H31,'08 3508'!H31,'08 3518'!H31)</f>
        <v>17.027500000000003</v>
      </c>
      <c r="I31" s="45">
        <f>AVERAGE('08 3502'!I31,'08 3507'!I31,'08 3508'!I31,'08 3518'!I31)</f>
        <v>77.0475</v>
      </c>
      <c r="J31" s="48">
        <f>AVERAGE('08 3502'!J31,'08 3507'!J31,'08 3508'!J31,'08 3518'!J31)</f>
        <v>1.05</v>
      </c>
      <c r="K31" s="46">
        <f>AVERAGE('08 3502'!K31,'08 3507'!K31,'08 3508'!K31,'08 3518'!K31)</f>
        <v>24.365000000000002</v>
      </c>
      <c r="L31" s="107">
        <f>AVERAGE('08 3502'!L31,'08 3507'!L31,'08 3508'!L31,'08 3518'!L31)</f>
        <v>9.525000000000002</v>
      </c>
      <c r="M31" s="122">
        <f>AVERAGE('08 3502'!M31,'08 3507'!M31,'08 3508'!M31,'08 3518'!M31)</f>
        <v>277</v>
      </c>
      <c r="N31" s="47">
        <f>AVERAGE('08 3502'!N31,'08 3507'!N31,'08 3508'!N31,'08 3518'!N31)</f>
        <v>0.954</v>
      </c>
      <c r="O31" s="43">
        <f>AVERAGE('08 3502'!O31,'08 3507'!O31,'08 3508'!O31,'08 3518'!O31)</f>
        <v>0.617</v>
      </c>
      <c r="P31" s="48">
        <f>AVERAGE('08 3502'!P31,'08 3507'!P31,'08 3508'!P31,'08 3518'!P31)</f>
        <v>-37.1</v>
      </c>
      <c r="Q31" s="49">
        <f>AVERAGE('08 3502'!Q31,'08 3507'!Q31,'08 3508'!Q31,'08 3518'!Q31)</f>
        <v>1245.5</v>
      </c>
      <c r="R31" s="50">
        <f>AVERAGE('08 3502'!R31,'08 3507'!R31,'08 3508'!R31,'08 3518'!R31)</f>
        <v>732.9025</v>
      </c>
      <c r="S31" s="47">
        <f>AVERAGE('08 3502'!S31,'08 3507'!S31,'08 3508'!S31,'08 3518'!S31)</f>
        <v>0.9075000000000001</v>
      </c>
      <c r="T31" s="43">
        <f>AVERAGE('08 3502'!T31,'08 3507'!T31,'08 3508'!T31,'08 3518'!T31)</f>
        <v>0.54625</v>
      </c>
      <c r="U31" s="48">
        <f>AVERAGE('08 3502'!U31,'08 3507'!U31,'08 3508'!U31,'08 3518'!U31)</f>
        <v>-30.7175</v>
      </c>
      <c r="V31" s="49">
        <f>AVERAGE('08 3502'!V31,'08 3507'!V31,'08 3508'!V31,'08 3518'!V31)</f>
        <v>1013.575</v>
      </c>
      <c r="W31" s="50">
        <f>AVERAGE('08 3502'!W31,'08 3507'!W31,'08 3508'!W31,'08 3518'!W31)</f>
        <v>502.71000000000004</v>
      </c>
    </row>
    <row r="32" spans="1:23" ht="15">
      <c r="A32" s="37">
        <v>28</v>
      </c>
      <c r="B32" s="120">
        <v>46</v>
      </c>
      <c r="C32" s="39" t="s">
        <v>79</v>
      </c>
      <c r="D32" s="104" t="s">
        <v>80</v>
      </c>
      <c r="E32" s="120" t="s">
        <v>29</v>
      </c>
      <c r="F32" s="45">
        <f>AVERAGE('08 3502'!F32,'08 3507'!F32,'08 3508'!F32,'08 3518'!F32)</f>
        <v>87.165</v>
      </c>
      <c r="G32" s="48">
        <f>AVERAGE('08 3502'!G32,'08 3507'!G32,'08 3508'!G32,'08 3518'!G32)</f>
        <v>-0.325</v>
      </c>
      <c r="H32" s="46">
        <f>AVERAGE('08 3502'!H32,'08 3507'!H32,'08 3508'!H32,'08 3518'!H32)</f>
        <v>18.587500000000002</v>
      </c>
      <c r="I32" s="45">
        <f>AVERAGE('08 3502'!I32,'08 3507'!I32,'08 3508'!I32,'08 3518'!I32)</f>
        <v>78.9975</v>
      </c>
      <c r="J32" s="48">
        <f>AVERAGE('08 3502'!J32,'08 3507'!J32,'08 3508'!J32,'08 3518'!J32)</f>
        <v>0.28</v>
      </c>
      <c r="K32" s="46">
        <f>AVERAGE('08 3502'!K32,'08 3507'!K32,'08 3508'!K32,'08 3518'!K32)</f>
        <v>25.9775</v>
      </c>
      <c r="L32" s="107">
        <f>AVERAGE('08 3502'!L32,'08 3507'!L32,'08 3508'!L32,'08 3518'!L32)</f>
        <v>8.125</v>
      </c>
      <c r="M32" s="122">
        <f>AVERAGE('08 3502'!M32,'08 3507'!M32,'08 3508'!M32,'08 3518'!M32)</f>
        <v>301.5</v>
      </c>
      <c r="N32" s="47">
        <f>AVERAGE('08 3502'!N32,'08 3507'!N32,'08 3508'!N32,'08 3518'!N32)</f>
        <v>0.937</v>
      </c>
      <c r="O32" s="43">
        <f>AVERAGE('08 3502'!O32,'08 3507'!O32,'08 3508'!O32,'08 3518'!O32)</f>
        <v>0.6047499999999999</v>
      </c>
      <c r="P32" s="48">
        <f>AVERAGE('08 3502'!P32,'08 3507'!P32,'08 3508'!P32,'08 3518'!P32)</f>
        <v>-39.665000000000006</v>
      </c>
      <c r="Q32" s="49">
        <f>AVERAGE('08 3502'!Q32,'08 3507'!Q32,'08 3508'!Q32,'08 3518'!Q32)</f>
        <v>1277.625</v>
      </c>
      <c r="R32" s="50">
        <f>AVERAGE('08 3502'!R32,'08 3507'!R32,'08 3508'!R32,'08 3518'!R32)</f>
        <v>723.835</v>
      </c>
      <c r="S32" s="47">
        <f>AVERAGE('08 3502'!S32,'08 3507'!S32,'08 3508'!S32,'08 3518'!S32)</f>
        <v>0.9150000000000001</v>
      </c>
      <c r="T32" s="43">
        <f>AVERAGE('08 3502'!T32,'08 3507'!T32,'08 3508'!T32,'08 3518'!T32)</f>
        <v>0.55425</v>
      </c>
      <c r="U32" s="48">
        <f>AVERAGE('08 3502'!U32,'08 3507'!U32,'08 3508'!U32,'08 3518'!U32)</f>
        <v>-38.85</v>
      </c>
      <c r="V32" s="49">
        <f>AVERAGE('08 3502'!V32,'08 3507'!V32,'08 3508'!V32,'08 3518'!V32)</f>
        <v>1050.925</v>
      </c>
      <c r="W32" s="50">
        <f>AVERAGE('08 3502'!W32,'08 3507'!W32,'08 3508'!W32,'08 3518'!W32)</f>
        <v>533.14</v>
      </c>
    </row>
    <row r="33" spans="1:23" ht="15">
      <c r="A33" s="37">
        <v>29</v>
      </c>
      <c r="B33" s="120">
        <v>48</v>
      </c>
      <c r="C33" s="39" t="s">
        <v>81</v>
      </c>
      <c r="D33" s="137" t="s">
        <v>82</v>
      </c>
      <c r="E33" s="120" t="s">
        <v>29</v>
      </c>
      <c r="F33" s="45">
        <f>AVERAGE('08 3502'!F33,'08 3507'!F33,'08 3508'!F33,'08 3518'!F33)</f>
        <v>86.64</v>
      </c>
      <c r="G33" s="48">
        <f>AVERAGE('08 3502'!G33,'08 3507'!G33,'08 3508'!G33,'08 3518'!G33)</f>
        <v>-0.495</v>
      </c>
      <c r="H33" s="46">
        <f>AVERAGE('08 3502'!H33,'08 3507'!H33,'08 3508'!H33,'08 3518'!H33)</f>
        <v>19.830000000000002</v>
      </c>
      <c r="I33" s="45">
        <f>AVERAGE('08 3502'!I33,'08 3507'!I33,'08 3508'!I33,'08 3518'!I33)</f>
        <v>76.9725</v>
      </c>
      <c r="J33" s="48">
        <f>AVERAGE('08 3502'!J33,'08 3507'!J33,'08 3508'!J33,'08 3518'!J33)</f>
        <v>-0.1125</v>
      </c>
      <c r="K33" s="46">
        <f>AVERAGE('08 3502'!K33,'08 3507'!K33,'08 3508'!K33,'08 3518'!K33)</f>
        <v>28.055</v>
      </c>
      <c r="L33" s="107">
        <f>AVERAGE('08 3502'!L33,'08 3507'!L33,'08 3508'!L33,'08 3518'!L33)</f>
        <v>9.7</v>
      </c>
      <c r="M33" s="122">
        <f>AVERAGE('08 3502'!M33,'08 3507'!M33,'08 3508'!M33,'08 3518'!M33)</f>
        <v>270.25</v>
      </c>
      <c r="N33" s="47">
        <f>AVERAGE('08 3502'!N33,'08 3507'!N33,'08 3508'!N33,'08 3518'!N33)</f>
        <v>0.9565</v>
      </c>
      <c r="O33" s="43">
        <f>AVERAGE('08 3502'!O33,'08 3507'!O33,'08 3508'!O33,'08 3518'!O33)</f>
        <v>0.60825</v>
      </c>
      <c r="P33" s="48">
        <f>AVERAGE('08 3502'!P33,'08 3507'!P33,'08 3508'!P33,'08 3518'!P33)</f>
        <v>-36.0225</v>
      </c>
      <c r="Q33" s="49">
        <f>AVERAGE('08 3502'!Q33,'08 3507'!Q33,'08 3508'!Q33,'08 3518'!Q33)</f>
        <v>1219.525</v>
      </c>
      <c r="R33" s="50">
        <f>AVERAGE('08 3502'!R33,'08 3507'!R33,'08 3508'!R33,'08 3518'!R33)</f>
        <v>709.7575</v>
      </c>
      <c r="S33" s="47">
        <f>AVERAGE('08 3502'!S33,'08 3507'!S33,'08 3508'!S33,'08 3518'!S33)</f>
        <v>0.91225</v>
      </c>
      <c r="T33" s="43">
        <f>AVERAGE('08 3502'!T33,'08 3507'!T33,'08 3508'!T33,'08 3518'!T33)</f>
        <v>0.55025</v>
      </c>
      <c r="U33" s="48">
        <f>AVERAGE('08 3502'!U33,'08 3507'!U33,'08 3508'!U33,'08 3518'!U33)</f>
        <v>-31.0175</v>
      </c>
      <c r="V33" s="49">
        <f>AVERAGE('08 3502'!V33,'08 3507'!V33,'08 3508'!V33,'08 3518'!V33)</f>
        <v>1002.6</v>
      </c>
      <c r="W33" s="50">
        <f>AVERAGE('08 3502'!W33,'08 3507'!W33,'08 3508'!W33,'08 3518'!W33)</f>
        <v>504.575</v>
      </c>
    </row>
    <row r="34" spans="1:23" ht="15.75" thickBot="1">
      <c r="A34" s="53">
        <v>30</v>
      </c>
      <c r="B34" s="124">
        <v>49</v>
      </c>
      <c r="C34" s="55" t="s">
        <v>83</v>
      </c>
      <c r="D34" s="138" t="s">
        <v>84</v>
      </c>
      <c r="E34" s="124" t="s">
        <v>29</v>
      </c>
      <c r="F34" s="57">
        <f>AVERAGE('08 3502'!F34,'08 3507'!F34,'08 3508'!F34,'08 3518'!F34)</f>
        <v>85.78750000000001</v>
      </c>
      <c r="G34" s="63">
        <f>AVERAGE('08 3502'!G34,'08 3507'!G34,'08 3508'!G34,'08 3518'!G34)</f>
        <v>0.10500000000000002</v>
      </c>
      <c r="H34" s="59">
        <f>AVERAGE('08 3502'!H34,'08 3507'!H34,'08 3508'!H34,'08 3518'!H34)</f>
        <v>19.11</v>
      </c>
      <c r="I34" s="57">
        <f>AVERAGE('08 3502'!I34,'08 3507'!I34,'08 3508'!I34,'08 3518'!I34)</f>
        <v>74.97749999999999</v>
      </c>
      <c r="J34" s="63">
        <f>AVERAGE('08 3502'!J34,'08 3507'!J34,'08 3508'!J34,'08 3518'!J34)</f>
        <v>0.37500000000000006</v>
      </c>
      <c r="K34" s="59">
        <f>AVERAGE('08 3502'!K34,'08 3507'!K34,'08 3508'!K34,'08 3518'!K34)</f>
        <v>25.482499999999998</v>
      </c>
      <c r="L34" s="117">
        <f>AVERAGE('08 3502'!L34,'08 3507'!L34,'08 3508'!L34,'08 3518'!L34)</f>
        <v>10.825</v>
      </c>
      <c r="M34" s="126">
        <f>AVERAGE('08 3502'!M34,'08 3507'!M34,'08 3508'!M34,'08 3518'!M34)</f>
        <v>250.75</v>
      </c>
      <c r="N34" s="62">
        <f>AVERAGE('08 3502'!N34,'08 3507'!N34,'08 3508'!N34,'08 3518'!N34)</f>
        <v>0.94975</v>
      </c>
      <c r="O34" s="60">
        <f>AVERAGE('08 3502'!O34,'08 3507'!O34,'08 3508'!O34,'08 3518'!O34)</f>
        <v>0.60625</v>
      </c>
      <c r="P34" s="63">
        <f>AVERAGE('08 3502'!P34,'08 3507'!P34,'08 3508'!P34,'08 3518'!P34)</f>
        <v>-36.324999999999996</v>
      </c>
      <c r="Q34" s="64">
        <f>AVERAGE('08 3502'!Q34,'08 3507'!Q34,'08 3508'!Q34,'08 3518'!Q34)</f>
        <v>1292.625</v>
      </c>
      <c r="R34" s="65">
        <f>AVERAGE('08 3502'!R34,'08 3507'!R34,'08 3508'!R34,'08 3518'!R34)</f>
        <v>744.7874999999999</v>
      </c>
      <c r="S34" s="62">
        <f>AVERAGE('08 3502'!S34,'08 3507'!S34,'08 3508'!S34,'08 3518'!S34)</f>
        <v>0.92425</v>
      </c>
      <c r="T34" s="60">
        <f>AVERAGE('08 3502'!T34,'08 3507'!T34,'08 3508'!T34,'08 3518'!T34)</f>
        <v>0.5387500000000001</v>
      </c>
      <c r="U34" s="63">
        <f>AVERAGE('08 3502'!U34,'08 3507'!U34,'08 3508'!U34,'08 3518'!U34)</f>
        <v>-31.2025</v>
      </c>
      <c r="V34" s="64">
        <f>AVERAGE('08 3502'!V34,'08 3507'!V34,'08 3508'!V34,'08 3518'!V34)</f>
        <v>1061.85</v>
      </c>
      <c r="W34" s="65">
        <f>AVERAGE('08 3502'!W34,'08 3507'!W34,'08 3508'!W34,'08 3518'!W34)</f>
        <v>528.79</v>
      </c>
    </row>
    <row r="35" spans="4:23" ht="15">
      <c r="D35" s="66" t="s">
        <v>85</v>
      </c>
      <c r="F35" s="140">
        <f>MIN(F5:F34)</f>
        <v>85.78750000000001</v>
      </c>
      <c r="G35" s="141">
        <f aca="true" t="shared" si="0" ref="G35:W35">MIN(G5:G34)</f>
        <v>-0.495</v>
      </c>
      <c r="H35" s="140">
        <f t="shared" si="0"/>
        <v>14.7</v>
      </c>
      <c r="I35" s="140">
        <f t="shared" si="0"/>
        <v>74.97749999999999</v>
      </c>
      <c r="J35" s="141">
        <f t="shared" si="0"/>
        <v>-0.1125</v>
      </c>
      <c r="K35" s="140">
        <f t="shared" si="0"/>
        <v>20.4425</v>
      </c>
      <c r="L35" s="140">
        <f t="shared" si="0"/>
        <v>7.1499999999999995</v>
      </c>
      <c r="M35" s="142">
        <f t="shared" si="0"/>
        <v>239.25</v>
      </c>
      <c r="N35" s="141">
        <f t="shared" si="0"/>
        <v>0.937</v>
      </c>
      <c r="O35" s="141">
        <f t="shared" si="0"/>
        <v>0.58725</v>
      </c>
      <c r="P35" s="140">
        <f t="shared" si="0"/>
        <v>-42.6125</v>
      </c>
      <c r="Q35" s="142">
        <f t="shared" si="0"/>
        <v>1196.025</v>
      </c>
      <c r="R35" s="142">
        <f t="shared" si="0"/>
        <v>668.89</v>
      </c>
      <c r="S35" s="141">
        <f t="shared" si="0"/>
        <v>0.9075000000000001</v>
      </c>
      <c r="T35" s="141">
        <f t="shared" si="0"/>
        <v>0.52725</v>
      </c>
      <c r="U35" s="140">
        <f t="shared" si="0"/>
        <v>-41.6625</v>
      </c>
      <c r="V35" s="142">
        <f t="shared" si="0"/>
        <v>990.425</v>
      </c>
      <c r="W35" s="142">
        <f t="shared" si="0"/>
        <v>497.58500000000004</v>
      </c>
    </row>
    <row r="36" spans="4:23" ht="15">
      <c r="D36" s="66" t="s">
        <v>86</v>
      </c>
      <c r="F36" s="140">
        <f>MAX(F5:F34)</f>
        <v>87.63749999999999</v>
      </c>
      <c r="G36" s="141">
        <f aca="true" t="shared" si="1" ref="G36:W36">MAX(G5:G34)</f>
        <v>0.4975</v>
      </c>
      <c r="H36" s="140">
        <f t="shared" si="1"/>
        <v>19.830000000000002</v>
      </c>
      <c r="I36" s="140">
        <f t="shared" si="1"/>
        <v>80.47</v>
      </c>
      <c r="J36" s="141">
        <f t="shared" si="1"/>
        <v>1.295</v>
      </c>
      <c r="K36" s="140">
        <f t="shared" si="1"/>
        <v>28.279999999999998</v>
      </c>
      <c r="L36" s="140">
        <f t="shared" si="1"/>
        <v>11</v>
      </c>
      <c r="M36" s="142">
        <f t="shared" si="1"/>
        <v>320.75</v>
      </c>
      <c r="N36" s="141">
        <f t="shared" si="1"/>
        <v>0.97675</v>
      </c>
      <c r="O36" s="141">
        <f t="shared" si="1"/>
        <v>0.617</v>
      </c>
      <c r="P36" s="140">
        <f t="shared" si="1"/>
        <v>-32.7475</v>
      </c>
      <c r="Q36" s="142">
        <f t="shared" si="1"/>
        <v>1330.85</v>
      </c>
      <c r="R36" s="142">
        <f t="shared" si="1"/>
        <v>773.4025</v>
      </c>
      <c r="S36" s="141">
        <f t="shared" si="1"/>
        <v>0.94325</v>
      </c>
      <c r="T36" s="141">
        <f t="shared" si="1"/>
        <v>0.562</v>
      </c>
      <c r="U36" s="140">
        <f t="shared" si="1"/>
        <v>-30.7175</v>
      </c>
      <c r="V36" s="142">
        <f t="shared" si="1"/>
        <v>1087.4</v>
      </c>
      <c r="W36" s="142">
        <f t="shared" si="1"/>
        <v>570.4025</v>
      </c>
    </row>
    <row r="37" spans="4:23" ht="15">
      <c r="D37" s="66" t="s">
        <v>87</v>
      </c>
      <c r="F37" s="140">
        <f>AVERAGE(F5:F34)</f>
        <v>86.73359375</v>
      </c>
      <c r="G37" s="141">
        <f aca="true" t="shared" si="2" ref="G37:W37">AVERAGE(G5:G34)</f>
        <v>-0.024062500000000007</v>
      </c>
      <c r="H37" s="140">
        <f t="shared" si="2"/>
        <v>17.9721875</v>
      </c>
      <c r="I37" s="140">
        <f t="shared" si="2"/>
        <v>77.671875</v>
      </c>
      <c r="J37" s="141">
        <f t="shared" si="2"/>
        <v>0.6217187499999999</v>
      </c>
      <c r="K37" s="140">
        <f t="shared" si="2"/>
        <v>25.112812500000004</v>
      </c>
      <c r="L37" s="140">
        <f t="shared" si="2"/>
        <v>9.059374999999998</v>
      </c>
      <c r="M37" s="142">
        <f t="shared" si="2"/>
        <v>283.546875</v>
      </c>
      <c r="N37" s="141">
        <f t="shared" si="2"/>
        <v>0.9487968750000001</v>
      </c>
      <c r="O37" s="141">
        <f t="shared" si="2"/>
        <v>0.6046874999999999</v>
      </c>
      <c r="P37" s="140">
        <f t="shared" si="2"/>
        <v>-38.43031250000001</v>
      </c>
      <c r="Q37" s="142">
        <f t="shared" si="2"/>
        <v>1259.775</v>
      </c>
      <c r="R37" s="142">
        <f t="shared" si="2"/>
        <v>723.2729687499999</v>
      </c>
      <c r="S37" s="141">
        <f t="shared" si="2"/>
        <v>0.9231406250000002</v>
      </c>
      <c r="T37" s="141">
        <f t="shared" si="2"/>
        <v>0.54703125</v>
      </c>
      <c r="U37" s="140">
        <f t="shared" si="2"/>
        <v>-34.65765625</v>
      </c>
      <c r="V37" s="142">
        <f t="shared" si="2"/>
        <v>1039.74375</v>
      </c>
      <c r="W37" s="142">
        <f t="shared" si="2"/>
        <v>526.15921875</v>
      </c>
    </row>
  </sheetData>
  <sheetProtection/>
  <mergeCells count="3">
    <mergeCell ref="A1:I1"/>
    <mergeCell ref="F3:L3"/>
    <mergeCell ref="N3:W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7">
      <selection activeCell="F8" sqref="F8"/>
    </sheetView>
  </sheetViews>
  <sheetFormatPr defaultColWidth="9.140625" defaultRowHeight="15"/>
  <sheetData>
    <row r="1" spans="1:2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6.5" thickBot="1">
      <c r="A2" s="4" t="s">
        <v>1</v>
      </c>
      <c r="B2" s="5"/>
      <c r="C2" s="5"/>
      <c r="D2" s="5"/>
      <c r="E2" s="5"/>
      <c r="F2" s="5"/>
      <c r="G2" s="3"/>
      <c r="H2" s="6"/>
      <c r="I2" s="3"/>
      <c r="J2" s="3"/>
      <c r="K2" s="3"/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5" thickBot="1">
      <c r="A3" s="8"/>
      <c r="B3" s="9"/>
      <c r="C3" s="9"/>
      <c r="D3" s="10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3" t="s">
        <v>3</v>
      </c>
      <c r="O3" s="16"/>
      <c r="P3" s="16"/>
      <c r="Q3" s="16"/>
      <c r="R3" s="16"/>
      <c r="S3" s="16"/>
      <c r="T3" s="16"/>
      <c r="U3" s="16"/>
      <c r="V3" s="16"/>
      <c r="W3" s="17"/>
    </row>
    <row r="4" spans="1:23" ht="146.25" thickBot="1">
      <c r="A4" s="18" t="s">
        <v>4</v>
      </c>
      <c r="B4" s="19" t="s">
        <v>5</v>
      </c>
      <c r="C4" s="20" t="s">
        <v>6</v>
      </c>
      <c r="D4" s="20" t="s">
        <v>7</v>
      </c>
      <c r="E4" s="21" t="s">
        <v>8</v>
      </c>
      <c r="F4" s="18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18" t="s">
        <v>16</v>
      </c>
      <c r="N4" s="24" t="s">
        <v>17</v>
      </c>
      <c r="O4" s="25" t="s">
        <v>18</v>
      </c>
      <c r="P4" s="25" t="s">
        <v>19</v>
      </c>
      <c r="Q4" s="25" t="s">
        <v>20</v>
      </c>
      <c r="R4" s="25" t="s">
        <v>21</v>
      </c>
      <c r="S4" s="25" t="s">
        <v>22</v>
      </c>
      <c r="T4" s="25" t="s">
        <v>23</v>
      </c>
      <c r="U4" s="25" t="s">
        <v>24</v>
      </c>
      <c r="V4" s="25" t="s">
        <v>25</v>
      </c>
      <c r="W4" s="26" t="s">
        <v>26</v>
      </c>
    </row>
    <row r="5" spans="1:23" ht="15">
      <c r="A5" s="27">
        <v>1</v>
      </c>
      <c r="B5" s="28">
        <v>1</v>
      </c>
      <c r="C5" s="29" t="s">
        <v>27</v>
      </c>
      <c r="D5" s="30" t="s">
        <v>28</v>
      </c>
      <c r="E5" s="27" t="s">
        <v>29</v>
      </c>
      <c r="F5" s="31"/>
      <c r="G5" s="32"/>
      <c r="H5" s="33"/>
      <c r="I5" s="31"/>
      <c r="J5" s="32"/>
      <c r="K5" s="33"/>
      <c r="L5" s="33"/>
      <c r="M5" s="34"/>
      <c r="N5" s="31"/>
      <c r="O5" s="32"/>
      <c r="P5" s="32"/>
      <c r="Q5" s="32"/>
      <c r="R5" s="33"/>
      <c r="S5" s="35"/>
      <c r="T5" s="35"/>
      <c r="U5" s="35"/>
      <c r="V5" s="35"/>
      <c r="W5" s="36"/>
    </row>
    <row r="6" spans="1:23" ht="15">
      <c r="A6" s="37">
        <v>2</v>
      </c>
      <c r="B6" s="38">
        <v>2</v>
      </c>
      <c r="C6" s="39" t="s">
        <v>30</v>
      </c>
      <c r="D6" s="40" t="s">
        <v>31</v>
      </c>
      <c r="E6" s="37" t="s">
        <v>29</v>
      </c>
      <c r="F6" s="41"/>
      <c r="G6" s="35"/>
      <c r="H6" s="36"/>
      <c r="I6" s="41"/>
      <c r="J6" s="35"/>
      <c r="K6" s="36"/>
      <c r="L6" s="36"/>
      <c r="M6" s="42"/>
      <c r="N6" s="41"/>
      <c r="O6" s="35"/>
      <c r="P6" s="35"/>
      <c r="Q6" s="35"/>
      <c r="R6" s="36"/>
      <c r="S6" s="35"/>
      <c r="T6" s="35"/>
      <c r="U6" s="35"/>
      <c r="V6" s="35"/>
      <c r="W6" s="36"/>
    </row>
    <row r="7" spans="1:23" ht="15">
      <c r="A7" s="37">
        <v>3</v>
      </c>
      <c r="B7" s="38">
        <v>3</v>
      </c>
      <c r="C7" s="39" t="s">
        <v>32</v>
      </c>
      <c r="D7" s="40" t="s">
        <v>33</v>
      </c>
      <c r="E7" s="37" t="s">
        <v>29</v>
      </c>
      <c r="F7" s="41"/>
      <c r="G7" s="35"/>
      <c r="H7" s="36"/>
      <c r="I7" s="41"/>
      <c r="J7" s="43"/>
      <c r="K7" s="36"/>
      <c r="L7" s="36"/>
      <c r="M7" s="42"/>
      <c r="N7" s="41"/>
      <c r="O7" s="35"/>
      <c r="P7" s="35"/>
      <c r="Q7" s="35"/>
      <c r="R7" s="36"/>
      <c r="S7" s="35"/>
      <c r="T7" s="35"/>
      <c r="U7" s="35"/>
      <c r="V7" s="35"/>
      <c r="W7" s="36"/>
    </row>
    <row r="8" spans="1:23" ht="15">
      <c r="A8" s="37">
        <v>4</v>
      </c>
      <c r="B8" s="38">
        <v>4</v>
      </c>
      <c r="C8" s="44" t="s">
        <v>34</v>
      </c>
      <c r="D8" s="40" t="s">
        <v>35</v>
      </c>
      <c r="E8" s="37" t="s">
        <v>29</v>
      </c>
      <c r="F8" s="45">
        <v>84.07</v>
      </c>
      <c r="G8" s="35">
        <v>1.06</v>
      </c>
      <c r="H8" s="46">
        <v>18.22</v>
      </c>
      <c r="I8" s="45">
        <v>72.61</v>
      </c>
      <c r="J8" s="43">
        <v>2.35</v>
      </c>
      <c r="K8" s="46">
        <v>25.56</v>
      </c>
      <c r="L8" s="46">
        <v>11.5</v>
      </c>
      <c r="M8" s="42">
        <v>238</v>
      </c>
      <c r="N8" s="47">
        <v>0.958</v>
      </c>
      <c r="O8" s="43">
        <v>0.601</v>
      </c>
      <c r="P8" s="48">
        <v>-42.18</v>
      </c>
      <c r="Q8" s="49">
        <v>1408.6</v>
      </c>
      <c r="R8" s="50">
        <v>811.61</v>
      </c>
      <c r="S8" s="43">
        <v>0.963</v>
      </c>
      <c r="T8" s="43">
        <v>0.564</v>
      </c>
      <c r="U8" s="48">
        <v>-36.68</v>
      </c>
      <c r="V8" s="49">
        <v>1167.7</v>
      </c>
      <c r="W8" s="50">
        <v>633.84</v>
      </c>
    </row>
    <row r="9" spans="1:23" ht="15">
      <c r="A9" s="37">
        <v>5</v>
      </c>
      <c r="B9" s="38">
        <v>5</v>
      </c>
      <c r="C9" s="44" t="s">
        <v>36</v>
      </c>
      <c r="D9" s="40" t="s">
        <v>37</v>
      </c>
      <c r="E9" s="37" t="s">
        <v>29</v>
      </c>
      <c r="F9" s="45"/>
      <c r="G9" s="35"/>
      <c r="H9" s="46"/>
      <c r="I9" s="45"/>
      <c r="J9" s="43"/>
      <c r="K9" s="46"/>
      <c r="L9" s="46"/>
      <c r="M9" s="42"/>
      <c r="N9" s="47"/>
      <c r="O9" s="43"/>
      <c r="P9" s="48"/>
      <c r="Q9" s="49"/>
      <c r="R9" s="50"/>
      <c r="S9" s="43"/>
      <c r="T9" s="43"/>
      <c r="U9" s="48"/>
      <c r="V9" s="49"/>
      <c r="W9" s="50"/>
    </row>
    <row r="10" spans="1:23" ht="15">
      <c r="A10" s="37">
        <v>6</v>
      </c>
      <c r="B10" s="38">
        <v>6</v>
      </c>
      <c r="C10" s="39" t="s">
        <v>38</v>
      </c>
      <c r="D10" s="51" t="s">
        <v>39</v>
      </c>
      <c r="E10" s="37" t="s">
        <v>29</v>
      </c>
      <c r="F10" s="45"/>
      <c r="G10" s="35"/>
      <c r="H10" s="46"/>
      <c r="I10" s="45"/>
      <c r="J10" s="43"/>
      <c r="K10" s="46"/>
      <c r="L10" s="46"/>
      <c r="M10" s="42"/>
      <c r="N10" s="47"/>
      <c r="O10" s="43"/>
      <c r="P10" s="48"/>
      <c r="Q10" s="49"/>
      <c r="R10" s="50"/>
      <c r="S10" s="43"/>
      <c r="T10" s="43"/>
      <c r="U10" s="48"/>
      <c r="V10" s="49"/>
      <c r="W10" s="50"/>
    </row>
    <row r="11" spans="1:23" ht="15">
      <c r="A11" s="37">
        <v>7</v>
      </c>
      <c r="B11" s="38">
        <v>8</v>
      </c>
      <c r="C11" s="44" t="s">
        <v>40</v>
      </c>
      <c r="D11" s="40" t="s">
        <v>41</v>
      </c>
      <c r="E11" s="37" t="s">
        <v>29</v>
      </c>
      <c r="F11" s="45"/>
      <c r="G11" s="35"/>
      <c r="H11" s="46"/>
      <c r="I11" s="45"/>
      <c r="J11" s="43"/>
      <c r="K11" s="46"/>
      <c r="L11" s="46"/>
      <c r="M11" s="42"/>
      <c r="N11" s="47"/>
      <c r="O11" s="43"/>
      <c r="P11" s="48"/>
      <c r="Q11" s="49"/>
      <c r="R11" s="50"/>
      <c r="S11" s="43"/>
      <c r="T11" s="43"/>
      <c r="U11" s="48"/>
      <c r="V11" s="49"/>
      <c r="W11" s="50"/>
    </row>
    <row r="12" spans="1:23" ht="15">
      <c r="A12" s="37">
        <v>8</v>
      </c>
      <c r="B12" s="38">
        <v>10</v>
      </c>
      <c r="C12" s="39" t="s">
        <v>42</v>
      </c>
      <c r="D12" s="40" t="s">
        <v>43</v>
      </c>
      <c r="E12" s="37" t="s">
        <v>29</v>
      </c>
      <c r="F12" s="45">
        <v>84.64</v>
      </c>
      <c r="G12" s="35">
        <v>1.13</v>
      </c>
      <c r="H12" s="46">
        <v>16.48</v>
      </c>
      <c r="I12" s="45">
        <v>73.77</v>
      </c>
      <c r="J12" s="43">
        <v>2.55</v>
      </c>
      <c r="K12" s="46">
        <v>24.01</v>
      </c>
      <c r="L12" s="46">
        <v>10.9</v>
      </c>
      <c r="M12" s="42">
        <v>267</v>
      </c>
      <c r="N12" s="47">
        <v>0.986</v>
      </c>
      <c r="O12" s="43">
        <v>0.611</v>
      </c>
      <c r="P12" s="48">
        <v>-40.37</v>
      </c>
      <c r="Q12" s="49">
        <v>1421.5</v>
      </c>
      <c r="R12" s="50">
        <v>856</v>
      </c>
      <c r="S12" s="43">
        <v>0.939</v>
      </c>
      <c r="T12" s="43">
        <v>0.575</v>
      </c>
      <c r="U12" s="48">
        <v>-41.34</v>
      </c>
      <c r="V12" s="49">
        <v>1171.2</v>
      </c>
      <c r="W12" s="50">
        <v>631.78</v>
      </c>
    </row>
    <row r="13" spans="1:23" ht="15">
      <c r="A13" s="37">
        <v>9</v>
      </c>
      <c r="B13" s="38">
        <v>11</v>
      </c>
      <c r="C13" s="44" t="s">
        <v>44</v>
      </c>
      <c r="D13" s="40" t="s">
        <v>45</v>
      </c>
      <c r="E13" s="37" t="s">
        <v>29</v>
      </c>
      <c r="F13" s="45">
        <v>86</v>
      </c>
      <c r="G13" s="35">
        <v>0.07</v>
      </c>
      <c r="H13" s="46">
        <v>19.33</v>
      </c>
      <c r="I13" s="45">
        <v>76.94</v>
      </c>
      <c r="J13" s="43">
        <v>1.31</v>
      </c>
      <c r="K13" s="46">
        <v>28.4</v>
      </c>
      <c r="L13" s="46">
        <v>9.1</v>
      </c>
      <c r="M13" s="42">
        <v>288</v>
      </c>
      <c r="N13" s="47">
        <v>0.969</v>
      </c>
      <c r="O13" s="43">
        <v>0.6</v>
      </c>
      <c r="P13" s="48">
        <v>-36.09</v>
      </c>
      <c r="Q13" s="49">
        <v>1334.3</v>
      </c>
      <c r="R13" s="50">
        <v>775.55</v>
      </c>
      <c r="S13" s="43">
        <v>0.93</v>
      </c>
      <c r="T13" s="43">
        <v>0.552</v>
      </c>
      <c r="U13" s="48">
        <v>-38.9</v>
      </c>
      <c r="V13" s="49">
        <v>1114.2</v>
      </c>
      <c r="W13" s="50">
        <v>572.12</v>
      </c>
    </row>
    <row r="14" spans="1:23" ht="15">
      <c r="A14" s="37">
        <v>10</v>
      </c>
      <c r="B14" s="38">
        <v>14</v>
      </c>
      <c r="C14" s="39" t="s">
        <v>46</v>
      </c>
      <c r="D14" s="51" t="s">
        <v>47</v>
      </c>
      <c r="E14" s="37" t="s">
        <v>48</v>
      </c>
      <c r="F14" s="45">
        <v>84.88</v>
      </c>
      <c r="G14" s="35">
        <v>0.57</v>
      </c>
      <c r="H14" s="46">
        <v>18.91</v>
      </c>
      <c r="I14" s="45">
        <v>75.65</v>
      </c>
      <c r="J14" s="43">
        <v>2.01</v>
      </c>
      <c r="K14" s="46">
        <v>27.42</v>
      </c>
      <c r="L14" s="46">
        <v>9.2</v>
      </c>
      <c r="M14" s="42">
        <v>277</v>
      </c>
      <c r="N14" s="47">
        <v>0.985</v>
      </c>
      <c r="O14" s="43">
        <v>0.625</v>
      </c>
      <c r="P14" s="48">
        <v>-43.05</v>
      </c>
      <c r="Q14" s="49">
        <v>1458.5</v>
      </c>
      <c r="R14" s="50">
        <v>897.48</v>
      </c>
      <c r="S14" s="43">
        <v>0.96</v>
      </c>
      <c r="T14" s="43">
        <v>0.58</v>
      </c>
      <c r="U14" s="48">
        <v>-35.18</v>
      </c>
      <c r="V14" s="49">
        <v>1187.1</v>
      </c>
      <c r="W14" s="50">
        <v>661.03</v>
      </c>
    </row>
    <row r="15" spans="1:23" ht="15">
      <c r="A15" s="37">
        <v>11</v>
      </c>
      <c r="B15" s="38">
        <v>16</v>
      </c>
      <c r="C15" s="39" t="s">
        <v>49</v>
      </c>
      <c r="D15" s="40" t="s">
        <v>50</v>
      </c>
      <c r="E15" s="37" t="s">
        <v>29</v>
      </c>
      <c r="F15" s="45"/>
      <c r="G15" s="35"/>
      <c r="H15" s="46"/>
      <c r="I15" s="45"/>
      <c r="J15" s="43"/>
      <c r="K15" s="46"/>
      <c r="L15" s="46"/>
      <c r="M15" s="42"/>
      <c r="N15" s="47"/>
      <c r="O15" s="43"/>
      <c r="P15" s="48"/>
      <c r="Q15" s="49"/>
      <c r="R15" s="50"/>
      <c r="S15" s="43"/>
      <c r="T15" s="43"/>
      <c r="U15" s="48"/>
      <c r="V15" s="49"/>
      <c r="W15" s="50"/>
    </row>
    <row r="16" spans="1:23" ht="15">
      <c r="A16" s="37">
        <v>12</v>
      </c>
      <c r="B16" s="38">
        <v>17</v>
      </c>
      <c r="C16" s="39" t="s">
        <v>51</v>
      </c>
      <c r="D16" s="40" t="s">
        <v>52</v>
      </c>
      <c r="E16" s="37" t="s">
        <v>29</v>
      </c>
      <c r="F16" s="45"/>
      <c r="G16" s="35"/>
      <c r="H16" s="46"/>
      <c r="I16" s="45"/>
      <c r="J16" s="43"/>
      <c r="K16" s="46"/>
      <c r="L16" s="46"/>
      <c r="M16" s="42"/>
      <c r="N16" s="47"/>
      <c r="O16" s="43"/>
      <c r="P16" s="48"/>
      <c r="Q16" s="49"/>
      <c r="R16" s="50"/>
      <c r="S16" s="43"/>
      <c r="T16" s="43"/>
      <c r="U16" s="48"/>
      <c r="V16" s="49"/>
      <c r="W16" s="50"/>
    </row>
    <row r="17" spans="1:23" ht="15">
      <c r="A17" s="37">
        <v>13</v>
      </c>
      <c r="B17" s="38">
        <v>18</v>
      </c>
      <c r="C17" s="39" t="s">
        <v>53</v>
      </c>
      <c r="D17" s="40" t="s">
        <v>54</v>
      </c>
      <c r="E17" s="37" t="s">
        <v>29</v>
      </c>
      <c r="F17" s="45">
        <v>84.38</v>
      </c>
      <c r="G17" s="35">
        <v>0.67</v>
      </c>
      <c r="H17" s="46">
        <v>18.62</v>
      </c>
      <c r="I17" s="45">
        <v>73.74</v>
      </c>
      <c r="J17" s="43">
        <v>1.43</v>
      </c>
      <c r="K17" s="46">
        <v>24.06</v>
      </c>
      <c r="L17" s="46">
        <v>10.6</v>
      </c>
      <c r="M17" s="42">
        <v>265</v>
      </c>
      <c r="N17" s="47">
        <v>0.984</v>
      </c>
      <c r="O17" s="43">
        <v>0.622</v>
      </c>
      <c r="P17" s="48">
        <v>-38.18</v>
      </c>
      <c r="Q17" s="49">
        <v>1379.1</v>
      </c>
      <c r="R17" s="50">
        <v>843.47</v>
      </c>
      <c r="S17" s="43">
        <v>0.947</v>
      </c>
      <c r="T17" s="43">
        <v>0.565</v>
      </c>
      <c r="U17" s="48">
        <v>-33.07</v>
      </c>
      <c r="V17" s="49">
        <v>1176.2</v>
      </c>
      <c r="W17" s="50">
        <v>629.38</v>
      </c>
    </row>
    <row r="18" spans="1:23" ht="15">
      <c r="A18" s="37">
        <v>14</v>
      </c>
      <c r="B18" s="38">
        <v>19</v>
      </c>
      <c r="C18" s="44" t="s">
        <v>55</v>
      </c>
      <c r="D18" s="40" t="s">
        <v>52</v>
      </c>
      <c r="E18" s="37" t="s">
        <v>48</v>
      </c>
      <c r="F18" s="45">
        <v>85.29</v>
      </c>
      <c r="G18" s="35">
        <v>0.38</v>
      </c>
      <c r="H18" s="46">
        <v>18.62</v>
      </c>
      <c r="I18" s="45">
        <v>76.68</v>
      </c>
      <c r="J18" s="43">
        <v>1.7</v>
      </c>
      <c r="K18" s="46">
        <v>25.4</v>
      </c>
      <c r="L18" s="46">
        <v>8.6</v>
      </c>
      <c r="M18" s="42">
        <v>307</v>
      </c>
      <c r="N18" s="47">
        <v>0.981</v>
      </c>
      <c r="O18" s="43">
        <v>0.61</v>
      </c>
      <c r="P18" s="48">
        <v>-33.57</v>
      </c>
      <c r="Q18" s="49">
        <v>1290.5</v>
      </c>
      <c r="R18" s="50">
        <v>772.95</v>
      </c>
      <c r="S18" s="43">
        <v>0.945</v>
      </c>
      <c r="T18" s="43">
        <v>0.567</v>
      </c>
      <c r="U18" s="48">
        <v>-39.48</v>
      </c>
      <c r="V18" s="49">
        <v>1081.6</v>
      </c>
      <c r="W18" s="50">
        <v>579.5</v>
      </c>
    </row>
    <row r="19" spans="1:23" ht="15">
      <c r="A19" s="37">
        <v>15</v>
      </c>
      <c r="B19" s="38">
        <v>20</v>
      </c>
      <c r="C19" s="39" t="s">
        <v>56</v>
      </c>
      <c r="D19" s="40" t="s">
        <v>52</v>
      </c>
      <c r="E19" s="37" t="s">
        <v>29</v>
      </c>
      <c r="F19" s="45">
        <v>84.99</v>
      </c>
      <c r="G19" s="35">
        <v>0.28</v>
      </c>
      <c r="H19" s="46">
        <v>19.46</v>
      </c>
      <c r="I19" s="45">
        <v>74.39</v>
      </c>
      <c r="J19" s="43">
        <v>1.24</v>
      </c>
      <c r="K19" s="46">
        <v>26.32</v>
      </c>
      <c r="L19" s="46">
        <v>10.6</v>
      </c>
      <c r="M19" s="42">
        <v>262</v>
      </c>
      <c r="N19" s="47">
        <v>0.963</v>
      </c>
      <c r="O19" s="43">
        <v>0.611</v>
      </c>
      <c r="P19" s="48">
        <v>-37.65</v>
      </c>
      <c r="Q19" s="49">
        <v>1354.1</v>
      </c>
      <c r="R19" s="50">
        <v>797.29</v>
      </c>
      <c r="S19" s="43">
        <v>0.941</v>
      </c>
      <c r="T19" s="43">
        <v>0.557</v>
      </c>
      <c r="U19" s="48">
        <v>-31.15</v>
      </c>
      <c r="V19" s="49">
        <v>1173.8</v>
      </c>
      <c r="W19" s="50">
        <v>614.99</v>
      </c>
    </row>
    <row r="20" spans="1:23" ht="15">
      <c r="A20" s="37">
        <v>16</v>
      </c>
      <c r="B20" s="38">
        <v>24</v>
      </c>
      <c r="C20" s="39" t="s">
        <v>57</v>
      </c>
      <c r="D20" s="40" t="s">
        <v>58</v>
      </c>
      <c r="E20" s="37" t="s">
        <v>29</v>
      </c>
      <c r="F20" s="45">
        <v>83.61</v>
      </c>
      <c r="G20" s="35">
        <v>0.88</v>
      </c>
      <c r="H20" s="46">
        <v>20.73</v>
      </c>
      <c r="I20" s="45">
        <v>74.3</v>
      </c>
      <c r="J20" s="43">
        <v>2.18</v>
      </c>
      <c r="K20" s="46">
        <v>28.77</v>
      </c>
      <c r="L20" s="46">
        <v>9.3</v>
      </c>
      <c r="M20" s="42">
        <v>279</v>
      </c>
      <c r="N20" s="47">
        <v>0.961</v>
      </c>
      <c r="O20" s="43">
        <v>0.598</v>
      </c>
      <c r="P20" s="48">
        <v>-37.19</v>
      </c>
      <c r="Q20" s="49">
        <v>1251.1</v>
      </c>
      <c r="R20" s="50">
        <v>719.06</v>
      </c>
      <c r="S20" s="43">
        <v>0.963</v>
      </c>
      <c r="T20" s="43">
        <v>0.567</v>
      </c>
      <c r="U20" s="48">
        <v>-32.95</v>
      </c>
      <c r="V20" s="49">
        <v>1134.7</v>
      </c>
      <c r="W20" s="50">
        <v>619.51</v>
      </c>
    </row>
    <row r="21" spans="1:23" ht="15">
      <c r="A21" s="37">
        <v>17</v>
      </c>
      <c r="B21" s="38">
        <v>27</v>
      </c>
      <c r="C21" s="39" t="s">
        <v>59</v>
      </c>
      <c r="D21" s="40" t="s">
        <v>60</v>
      </c>
      <c r="E21" s="37" t="s">
        <v>48</v>
      </c>
      <c r="F21" s="45">
        <v>84.97</v>
      </c>
      <c r="G21" s="35">
        <v>0.38</v>
      </c>
      <c r="H21" s="46">
        <v>19.78</v>
      </c>
      <c r="I21" s="45">
        <v>72.91</v>
      </c>
      <c r="J21" s="43">
        <v>0.94</v>
      </c>
      <c r="K21" s="46">
        <v>26.28</v>
      </c>
      <c r="L21" s="46">
        <v>12.1</v>
      </c>
      <c r="M21" s="42">
        <v>212</v>
      </c>
      <c r="N21" s="47">
        <v>0.946</v>
      </c>
      <c r="O21" s="43">
        <v>0.601</v>
      </c>
      <c r="P21" s="48">
        <v>-39.33</v>
      </c>
      <c r="Q21" s="49">
        <v>1246.7</v>
      </c>
      <c r="R21" s="50">
        <v>708.45</v>
      </c>
      <c r="S21" s="43">
        <v>0.969</v>
      </c>
      <c r="T21" s="43">
        <v>0.559</v>
      </c>
      <c r="U21" s="48">
        <v>-33.26</v>
      </c>
      <c r="V21" s="49">
        <v>1092.5</v>
      </c>
      <c r="W21" s="50">
        <v>591.97</v>
      </c>
    </row>
    <row r="22" spans="1:23" ht="15">
      <c r="A22" s="37">
        <v>18</v>
      </c>
      <c r="B22" s="38">
        <v>28</v>
      </c>
      <c r="C22" s="44" t="s">
        <v>61</v>
      </c>
      <c r="D22" s="40" t="s">
        <v>60</v>
      </c>
      <c r="E22" s="37" t="s">
        <v>48</v>
      </c>
      <c r="F22" s="45">
        <v>84.98</v>
      </c>
      <c r="G22" s="35">
        <v>0.55</v>
      </c>
      <c r="H22" s="46">
        <v>18.88</v>
      </c>
      <c r="I22" s="45">
        <v>71.99</v>
      </c>
      <c r="J22" s="43">
        <v>0.93</v>
      </c>
      <c r="K22" s="46">
        <v>25.12</v>
      </c>
      <c r="L22" s="46">
        <v>13</v>
      </c>
      <c r="M22" s="42">
        <v>192</v>
      </c>
      <c r="N22" s="47">
        <v>1.08</v>
      </c>
      <c r="O22" s="43">
        <v>0.61</v>
      </c>
      <c r="P22" s="48">
        <v>-34.52</v>
      </c>
      <c r="Q22" s="49">
        <v>1277.1</v>
      </c>
      <c r="R22" s="50">
        <v>841.93</v>
      </c>
      <c r="S22" s="43">
        <v>0.959</v>
      </c>
      <c r="T22" s="43">
        <v>0.556</v>
      </c>
      <c r="U22" s="48">
        <v>-29.24</v>
      </c>
      <c r="V22" s="49">
        <v>1117.5</v>
      </c>
      <c r="W22" s="50">
        <v>595.67</v>
      </c>
    </row>
    <row r="23" spans="1:23" ht="15">
      <c r="A23" s="37">
        <v>19</v>
      </c>
      <c r="B23" s="38">
        <v>29</v>
      </c>
      <c r="C23" s="44" t="s">
        <v>62</v>
      </c>
      <c r="D23" s="40" t="s">
        <v>63</v>
      </c>
      <c r="E23" s="37" t="s">
        <v>29</v>
      </c>
      <c r="F23" s="45">
        <v>85.61</v>
      </c>
      <c r="G23" s="35">
        <v>1.12</v>
      </c>
      <c r="H23" s="46">
        <v>14.56</v>
      </c>
      <c r="I23" s="45">
        <v>74.01</v>
      </c>
      <c r="J23" s="43">
        <v>1.82</v>
      </c>
      <c r="K23" s="46">
        <v>20.27</v>
      </c>
      <c r="L23" s="46">
        <v>11.6</v>
      </c>
      <c r="M23" s="42">
        <v>246</v>
      </c>
      <c r="N23" s="47">
        <v>0.98</v>
      </c>
      <c r="O23" s="43">
        <v>0.609</v>
      </c>
      <c r="P23" s="48">
        <v>-40.79</v>
      </c>
      <c r="Q23" s="49">
        <v>1423.1</v>
      </c>
      <c r="R23" s="50">
        <v>849.34</v>
      </c>
      <c r="S23" s="43">
        <v>0.983</v>
      </c>
      <c r="T23" s="43">
        <v>0.587</v>
      </c>
      <c r="U23" s="48">
        <v>-44.11</v>
      </c>
      <c r="V23" s="49">
        <v>1225.2</v>
      </c>
      <c r="W23" s="50">
        <v>707.11</v>
      </c>
    </row>
    <row r="24" spans="1:23" ht="15">
      <c r="A24" s="37">
        <v>20</v>
      </c>
      <c r="B24" s="38">
        <v>30</v>
      </c>
      <c r="C24" s="39" t="s">
        <v>64</v>
      </c>
      <c r="D24" s="40" t="s">
        <v>65</v>
      </c>
      <c r="E24" s="37" t="s">
        <v>29</v>
      </c>
      <c r="F24" s="45"/>
      <c r="G24" s="35"/>
      <c r="H24" s="46"/>
      <c r="I24" s="45"/>
      <c r="J24" s="43"/>
      <c r="K24" s="46"/>
      <c r="L24" s="46"/>
      <c r="M24" s="42"/>
      <c r="N24" s="47"/>
      <c r="O24" s="43"/>
      <c r="P24" s="48"/>
      <c r="Q24" s="49"/>
      <c r="R24" s="50"/>
      <c r="S24" s="43"/>
      <c r="T24" s="43"/>
      <c r="U24" s="48"/>
      <c r="V24" s="49"/>
      <c r="W24" s="50"/>
    </row>
    <row r="25" spans="1:23" ht="15">
      <c r="A25" s="37">
        <v>21</v>
      </c>
      <c r="B25" s="38">
        <v>31</v>
      </c>
      <c r="C25" s="39" t="s">
        <v>66</v>
      </c>
      <c r="D25" s="40" t="s">
        <v>67</v>
      </c>
      <c r="E25" s="37" t="s">
        <v>48</v>
      </c>
      <c r="F25" s="45">
        <v>85.52</v>
      </c>
      <c r="G25" s="35">
        <v>0.84</v>
      </c>
      <c r="H25" s="46">
        <v>15.77</v>
      </c>
      <c r="I25" s="45">
        <v>75.19</v>
      </c>
      <c r="J25" s="43">
        <v>1.54</v>
      </c>
      <c r="K25" s="46">
        <v>21.36</v>
      </c>
      <c r="L25" s="46">
        <v>10.3</v>
      </c>
      <c r="M25" s="42">
        <v>267</v>
      </c>
      <c r="N25" s="47">
        <v>0.967</v>
      </c>
      <c r="O25" s="43">
        <v>0.593</v>
      </c>
      <c r="P25" s="48">
        <v>-31.68</v>
      </c>
      <c r="Q25" s="49">
        <v>1273.9</v>
      </c>
      <c r="R25" s="50">
        <v>730.12</v>
      </c>
      <c r="S25" s="43">
        <v>0.96</v>
      </c>
      <c r="T25" s="43">
        <v>0.555</v>
      </c>
      <c r="U25" s="48">
        <v>-29.18</v>
      </c>
      <c r="V25" s="49">
        <v>1041.2</v>
      </c>
      <c r="W25" s="50">
        <v>554.97</v>
      </c>
    </row>
    <row r="26" spans="1:23" ht="15">
      <c r="A26" s="37">
        <v>22</v>
      </c>
      <c r="B26" s="38">
        <v>32</v>
      </c>
      <c r="C26" s="39" t="s">
        <v>68</v>
      </c>
      <c r="D26" s="40" t="s">
        <v>67</v>
      </c>
      <c r="E26" s="37" t="s">
        <v>29</v>
      </c>
      <c r="F26" s="45"/>
      <c r="G26" s="35"/>
      <c r="H26" s="46"/>
      <c r="I26" s="45"/>
      <c r="J26" s="43"/>
      <c r="K26" s="46"/>
      <c r="L26" s="46"/>
      <c r="M26" s="42"/>
      <c r="N26" s="47"/>
      <c r="O26" s="43"/>
      <c r="P26" s="48"/>
      <c r="Q26" s="49"/>
      <c r="R26" s="50"/>
      <c r="S26" s="43"/>
      <c r="T26" s="43"/>
      <c r="U26" s="48"/>
      <c r="V26" s="49"/>
      <c r="W26" s="50"/>
    </row>
    <row r="27" spans="1:23" ht="15">
      <c r="A27" s="37">
        <v>23</v>
      </c>
      <c r="B27" s="38">
        <v>33</v>
      </c>
      <c r="C27" s="44" t="s">
        <v>69</v>
      </c>
      <c r="D27" s="40" t="s">
        <v>70</v>
      </c>
      <c r="E27" s="37" t="s">
        <v>29</v>
      </c>
      <c r="F27" s="45"/>
      <c r="G27" s="35"/>
      <c r="H27" s="46"/>
      <c r="I27" s="45"/>
      <c r="J27" s="43"/>
      <c r="K27" s="46"/>
      <c r="L27" s="46"/>
      <c r="M27" s="42"/>
      <c r="N27" s="47"/>
      <c r="O27" s="43"/>
      <c r="P27" s="48"/>
      <c r="Q27" s="49"/>
      <c r="R27" s="50"/>
      <c r="S27" s="43"/>
      <c r="T27" s="43"/>
      <c r="U27" s="48"/>
      <c r="V27" s="49"/>
      <c r="W27" s="50"/>
    </row>
    <row r="28" spans="1:23" ht="15">
      <c r="A28" s="37">
        <v>24</v>
      </c>
      <c r="B28" s="38">
        <v>34</v>
      </c>
      <c r="C28" s="39" t="s">
        <v>71</v>
      </c>
      <c r="D28" s="40" t="s">
        <v>72</v>
      </c>
      <c r="E28" s="37" t="s">
        <v>29</v>
      </c>
      <c r="F28" s="45"/>
      <c r="G28" s="35"/>
      <c r="H28" s="46"/>
      <c r="I28" s="45"/>
      <c r="J28" s="43"/>
      <c r="K28" s="46"/>
      <c r="L28" s="46"/>
      <c r="M28" s="42"/>
      <c r="N28" s="47"/>
      <c r="O28" s="43"/>
      <c r="P28" s="48"/>
      <c r="Q28" s="49"/>
      <c r="R28" s="50"/>
      <c r="S28" s="43"/>
      <c r="T28" s="43"/>
      <c r="U28" s="48"/>
      <c r="V28" s="49"/>
      <c r="W28" s="50"/>
    </row>
    <row r="29" spans="1:23" ht="15">
      <c r="A29" s="37">
        <v>25</v>
      </c>
      <c r="B29" s="38">
        <v>36</v>
      </c>
      <c r="C29" s="39" t="s">
        <v>73</v>
      </c>
      <c r="D29" s="40" t="s">
        <v>74</v>
      </c>
      <c r="E29" s="37" t="s">
        <v>29</v>
      </c>
      <c r="F29" s="45"/>
      <c r="G29" s="35"/>
      <c r="H29" s="46"/>
      <c r="I29" s="45"/>
      <c r="J29" s="43"/>
      <c r="K29" s="46"/>
      <c r="L29" s="46"/>
      <c r="M29" s="42"/>
      <c r="N29" s="47"/>
      <c r="O29" s="43"/>
      <c r="P29" s="48"/>
      <c r="Q29" s="49"/>
      <c r="R29" s="50"/>
      <c r="S29" s="43"/>
      <c r="T29" s="43"/>
      <c r="U29" s="48"/>
      <c r="V29" s="49"/>
      <c r="W29" s="50"/>
    </row>
    <row r="30" spans="1:23" ht="15">
      <c r="A30" s="37">
        <v>26</v>
      </c>
      <c r="B30" s="38">
        <v>37</v>
      </c>
      <c r="C30" s="39" t="s">
        <v>75</v>
      </c>
      <c r="D30" s="40" t="s">
        <v>76</v>
      </c>
      <c r="E30" s="37" t="s">
        <v>29</v>
      </c>
      <c r="F30" s="45"/>
      <c r="G30" s="35"/>
      <c r="H30" s="46"/>
      <c r="I30" s="45"/>
      <c r="J30" s="43"/>
      <c r="K30" s="46"/>
      <c r="L30" s="46"/>
      <c r="M30" s="42"/>
      <c r="N30" s="47"/>
      <c r="O30" s="43"/>
      <c r="P30" s="48"/>
      <c r="Q30" s="49"/>
      <c r="R30" s="50"/>
      <c r="S30" s="43"/>
      <c r="T30" s="43"/>
      <c r="U30" s="48"/>
      <c r="V30" s="49"/>
      <c r="W30" s="50"/>
    </row>
    <row r="31" spans="1:23" ht="15">
      <c r="A31" s="37">
        <v>27</v>
      </c>
      <c r="B31" s="52">
        <v>38</v>
      </c>
      <c r="C31" s="44" t="s">
        <v>77</v>
      </c>
      <c r="D31" s="40" t="s">
        <v>78</v>
      </c>
      <c r="E31" s="37" t="s">
        <v>29</v>
      </c>
      <c r="F31" s="45">
        <v>84.6</v>
      </c>
      <c r="G31" s="35">
        <v>0.96</v>
      </c>
      <c r="H31" s="46">
        <v>17.86</v>
      </c>
      <c r="I31" s="45">
        <v>73.77</v>
      </c>
      <c r="J31" s="43">
        <v>1.89</v>
      </c>
      <c r="K31" s="46">
        <v>24.24</v>
      </c>
      <c r="L31" s="46">
        <v>10.8</v>
      </c>
      <c r="M31" s="42">
        <v>258</v>
      </c>
      <c r="N31" s="47">
        <v>0.983</v>
      </c>
      <c r="O31" s="43">
        <v>0.626</v>
      </c>
      <c r="P31" s="48">
        <v>-32.58</v>
      </c>
      <c r="Q31" s="49">
        <v>1255.6</v>
      </c>
      <c r="R31" s="50">
        <v>772.4</v>
      </c>
      <c r="S31" s="43">
        <v>0.919</v>
      </c>
      <c r="T31" s="43">
        <v>0.55</v>
      </c>
      <c r="U31" s="48">
        <v>-30.13</v>
      </c>
      <c r="V31" s="49">
        <v>1089.3</v>
      </c>
      <c r="W31" s="50">
        <v>551.17</v>
      </c>
    </row>
    <row r="32" spans="1:23" ht="15">
      <c r="A32" s="37">
        <v>28</v>
      </c>
      <c r="B32" s="38">
        <v>46</v>
      </c>
      <c r="C32" s="39" t="s">
        <v>79</v>
      </c>
      <c r="D32" s="40" t="s">
        <v>80</v>
      </c>
      <c r="E32" s="37" t="s">
        <v>29</v>
      </c>
      <c r="F32" s="45">
        <v>84.98</v>
      </c>
      <c r="G32" s="35">
        <v>0.32</v>
      </c>
      <c r="H32" s="46">
        <v>19.91</v>
      </c>
      <c r="I32" s="45">
        <v>75.24</v>
      </c>
      <c r="J32" s="43">
        <v>1.25</v>
      </c>
      <c r="K32" s="46">
        <v>26.62</v>
      </c>
      <c r="L32" s="46">
        <v>9.7</v>
      </c>
      <c r="M32" s="42">
        <v>284</v>
      </c>
      <c r="N32" s="47">
        <v>0.935</v>
      </c>
      <c r="O32" s="43">
        <v>0.605</v>
      </c>
      <c r="P32" s="48">
        <v>-37.16</v>
      </c>
      <c r="Q32" s="49">
        <v>1314.9</v>
      </c>
      <c r="R32" s="50">
        <v>744.14</v>
      </c>
      <c r="S32" s="43">
        <v>0.912</v>
      </c>
      <c r="T32" s="43">
        <v>0.574</v>
      </c>
      <c r="U32" s="48">
        <v>-38.45</v>
      </c>
      <c r="V32" s="49">
        <v>1112.4</v>
      </c>
      <c r="W32" s="50">
        <v>581.96</v>
      </c>
    </row>
    <row r="33" spans="1:23" ht="15">
      <c r="A33" s="37">
        <v>29</v>
      </c>
      <c r="B33" s="38">
        <v>48</v>
      </c>
      <c r="C33" s="39" t="s">
        <v>81</v>
      </c>
      <c r="D33" s="51" t="s">
        <v>82</v>
      </c>
      <c r="E33" s="37" t="s">
        <v>29</v>
      </c>
      <c r="F33" s="45">
        <v>84.8</v>
      </c>
      <c r="G33" s="35">
        <v>0.16</v>
      </c>
      <c r="H33" s="46">
        <v>20.04</v>
      </c>
      <c r="I33" s="45">
        <v>73.34</v>
      </c>
      <c r="J33" s="43">
        <v>0.79</v>
      </c>
      <c r="K33" s="46">
        <v>27.88</v>
      </c>
      <c r="L33" s="46">
        <v>11.5</v>
      </c>
      <c r="M33" s="42">
        <v>242</v>
      </c>
      <c r="N33" s="47">
        <v>0.962</v>
      </c>
      <c r="O33" s="43">
        <v>0.624</v>
      </c>
      <c r="P33" s="48">
        <v>-32.8</v>
      </c>
      <c r="Q33" s="49">
        <v>1263.9</v>
      </c>
      <c r="R33" s="50">
        <v>758.73</v>
      </c>
      <c r="S33" s="43">
        <v>0.946</v>
      </c>
      <c r="T33" s="43">
        <v>0.576</v>
      </c>
      <c r="U33" s="48">
        <v>-29.32</v>
      </c>
      <c r="V33" s="49">
        <v>1086.9</v>
      </c>
      <c r="W33" s="50">
        <v>592.18</v>
      </c>
    </row>
    <row r="34" spans="1:23" ht="15.75" thickBot="1">
      <c r="A34" s="53">
        <v>30</v>
      </c>
      <c r="B34" s="54">
        <v>49</v>
      </c>
      <c r="C34" s="55" t="s">
        <v>83</v>
      </c>
      <c r="D34" s="56" t="s">
        <v>84</v>
      </c>
      <c r="E34" s="53" t="s">
        <v>29</v>
      </c>
      <c r="F34" s="57">
        <v>83.25</v>
      </c>
      <c r="G34" s="58">
        <v>0.93</v>
      </c>
      <c r="H34" s="59">
        <v>20.34</v>
      </c>
      <c r="I34" s="57">
        <v>70.96</v>
      </c>
      <c r="J34" s="60">
        <v>1.53</v>
      </c>
      <c r="K34" s="59">
        <v>25.87</v>
      </c>
      <c r="L34" s="59">
        <v>12.3</v>
      </c>
      <c r="M34" s="61">
        <v>210</v>
      </c>
      <c r="N34" s="62">
        <v>0.978</v>
      </c>
      <c r="O34" s="60">
        <v>0.611</v>
      </c>
      <c r="P34" s="63">
        <v>-39.5</v>
      </c>
      <c r="Q34" s="64">
        <v>1401.5</v>
      </c>
      <c r="R34" s="65">
        <v>838.02</v>
      </c>
      <c r="S34" s="60">
        <v>0.938</v>
      </c>
      <c r="T34" s="60">
        <v>0.545</v>
      </c>
      <c r="U34" s="63">
        <v>-30.23</v>
      </c>
      <c r="V34" s="64">
        <v>1157.8</v>
      </c>
      <c r="W34" s="65">
        <v>592.78</v>
      </c>
    </row>
    <row r="35" spans="4:23" ht="15">
      <c r="D35" s="66" t="s">
        <v>85</v>
      </c>
      <c r="F35" s="67">
        <v>83.25</v>
      </c>
      <c r="G35" s="67">
        <v>0.07</v>
      </c>
      <c r="H35" s="68">
        <v>14.56</v>
      </c>
      <c r="I35" s="67">
        <v>70.96</v>
      </c>
      <c r="J35" s="67">
        <v>0.79</v>
      </c>
      <c r="K35" s="68">
        <v>20.27</v>
      </c>
      <c r="L35" s="68">
        <v>8.6</v>
      </c>
      <c r="M35" s="69">
        <v>192</v>
      </c>
      <c r="N35" s="67">
        <v>0.935</v>
      </c>
      <c r="O35" s="67">
        <v>0.593</v>
      </c>
      <c r="P35" s="68">
        <v>-43.05</v>
      </c>
      <c r="Q35" s="69">
        <v>1246.7</v>
      </c>
      <c r="R35" s="69">
        <v>708.45</v>
      </c>
      <c r="S35" s="67">
        <v>0.912</v>
      </c>
      <c r="T35" s="67">
        <v>0.545</v>
      </c>
      <c r="U35" s="68">
        <v>-44.11</v>
      </c>
      <c r="V35" s="69">
        <v>1041.2</v>
      </c>
      <c r="W35" s="69">
        <v>551.17</v>
      </c>
    </row>
    <row r="36" spans="4:23" ht="15">
      <c r="D36" s="66" t="s">
        <v>86</v>
      </c>
      <c r="F36" s="67">
        <v>86</v>
      </c>
      <c r="G36" s="67">
        <v>1.13</v>
      </c>
      <c r="H36" s="68">
        <v>20.73</v>
      </c>
      <c r="I36" s="67">
        <v>76.94</v>
      </c>
      <c r="J36" s="67">
        <v>2.55</v>
      </c>
      <c r="K36" s="68">
        <v>28.77</v>
      </c>
      <c r="L36" s="68">
        <v>13</v>
      </c>
      <c r="M36" s="69">
        <v>307</v>
      </c>
      <c r="N36" s="67">
        <v>1.08</v>
      </c>
      <c r="O36" s="67">
        <v>0.626</v>
      </c>
      <c r="P36" s="68">
        <v>-31.68</v>
      </c>
      <c r="Q36" s="69">
        <v>1458.5</v>
      </c>
      <c r="R36" s="69">
        <v>897.48</v>
      </c>
      <c r="S36" s="67">
        <v>0.983</v>
      </c>
      <c r="T36" s="67">
        <v>0.587</v>
      </c>
      <c r="U36" s="68">
        <v>-29.18</v>
      </c>
      <c r="V36" s="69">
        <v>1225.2</v>
      </c>
      <c r="W36" s="69">
        <v>707.11</v>
      </c>
    </row>
    <row r="37" spans="4:23" ht="15">
      <c r="D37" s="66" t="s">
        <v>87</v>
      </c>
      <c r="F37" s="67">
        <v>84.785625</v>
      </c>
      <c r="G37" s="67">
        <v>0.6437499999999999</v>
      </c>
      <c r="H37" s="68">
        <v>18.594375000000003</v>
      </c>
      <c r="I37" s="67">
        <v>74.093125</v>
      </c>
      <c r="J37" s="67">
        <v>1.59125</v>
      </c>
      <c r="K37" s="68">
        <v>25.47375</v>
      </c>
      <c r="L37" s="68">
        <v>10.69375</v>
      </c>
      <c r="M37" s="69">
        <v>255.875</v>
      </c>
      <c r="N37" s="67">
        <v>0.9761250000000001</v>
      </c>
      <c r="O37" s="67">
        <v>0.6098125000000001</v>
      </c>
      <c r="P37" s="68">
        <v>-37.28999999999999</v>
      </c>
      <c r="Q37" s="69">
        <v>1334.6500000000003</v>
      </c>
      <c r="R37" s="69">
        <v>794.7837499999999</v>
      </c>
      <c r="S37" s="67">
        <v>0.9483750000000001</v>
      </c>
      <c r="T37" s="67">
        <v>0.5643124999999999</v>
      </c>
      <c r="U37" s="68">
        <v>-34.541875000000005</v>
      </c>
      <c r="V37" s="69">
        <v>1133.08125</v>
      </c>
      <c r="W37" s="69">
        <v>606.8725000000001</v>
      </c>
    </row>
  </sheetData>
  <sheetProtection/>
  <mergeCells count="3">
    <mergeCell ref="A1:I1"/>
    <mergeCell ref="F3:L3"/>
    <mergeCell ref="N3: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H41" sqref="H41"/>
    </sheetView>
  </sheetViews>
  <sheetFormatPr defaultColWidth="9.140625" defaultRowHeight="15"/>
  <sheetData>
    <row r="1" spans="1:2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6.5" thickBot="1">
      <c r="A2" s="4" t="s">
        <v>88</v>
      </c>
      <c r="B2" s="5"/>
      <c r="C2" s="5"/>
      <c r="D2" s="5"/>
      <c r="E2" s="5"/>
      <c r="F2" s="5"/>
      <c r="G2" s="3"/>
      <c r="H2" s="6"/>
      <c r="I2" s="3"/>
      <c r="J2" s="3"/>
      <c r="K2" s="3"/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5" thickBot="1">
      <c r="A3" s="8"/>
      <c r="B3" s="9"/>
      <c r="C3" s="9"/>
      <c r="D3" s="10"/>
      <c r="E3" s="11"/>
      <c r="F3" s="12" t="s">
        <v>2</v>
      </c>
      <c r="G3" s="13"/>
      <c r="H3" s="13"/>
      <c r="I3" s="13"/>
      <c r="J3" s="13"/>
      <c r="K3" s="13"/>
      <c r="L3" s="13"/>
      <c r="M3" s="15"/>
      <c r="N3" s="13" t="s">
        <v>3</v>
      </c>
      <c r="O3" s="16"/>
      <c r="P3" s="16"/>
      <c r="Q3" s="16"/>
      <c r="R3" s="16"/>
      <c r="S3" s="16"/>
      <c r="T3" s="16"/>
      <c r="U3" s="16"/>
      <c r="V3" s="16"/>
      <c r="W3" s="17"/>
    </row>
    <row r="4" spans="1:23" ht="146.25" thickBot="1">
      <c r="A4" s="70" t="s">
        <v>4</v>
      </c>
      <c r="B4" s="71" t="s">
        <v>5</v>
      </c>
      <c r="C4" s="72" t="s">
        <v>6</v>
      </c>
      <c r="D4" s="72" t="s">
        <v>7</v>
      </c>
      <c r="E4" s="73" t="s">
        <v>8</v>
      </c>
      <c r="F4" s="70" t="s">
        <v>9</v>
      </c>
      <c r="G4" s="74" t="s">
        <v>10</v>
      </c>
      <c r="H4" s="74" t="s">
        <v>11</v>
      </c>
      <c r="I4" s="74" t="s">
        <v>12</v>
      </c>
      <c r="J4" s="74" t="s">
        <v>13</v>
      </c>
      <c r="K4" s="74" t="s">
        <v>14</v>
      </c>
      <c r="L4" s="74" t="s">
        <v>15</v>
      </c>
      <c r="M4" s="75" t="s">
        <v>16</v>
      </c>
      <c r="N4" s="74" t="s">
        <v>17</v>
      </c>
      <c r="O4" s="74" t="s">
        <v>18</v>
      </c>
      <c r="P4" s="74" t="s">
        <v>19</v>
      </c>
      <c r="Q4" s="74" t="s">
        <v>20</v>
      </c>
      <c r="R4" s="74" t="s">
        <v>21</v>
      </c>
      <c r="S4" s="74" t="s">
        <v>22</v>
      </c>
      <c r="T4" s="74" t="s">
        <v>23</v>
      </c>
      <c r="U4" s="74" t="s">
        <v>24</v>
      </c>
      <c r="V4" s="74" t="s">
        <v>25</v>
      </c>
      <c r="W4" s="76" t="s">
        <v>26</v>
      </c>
    </row>
    <row r="5" spans="1:23" ht="15">
      <c r="A5" s="27">
        <v>1</v>
      </c>
      <c r="B5" s="28">
        <v>1</v>
      </c>
      <c r="C5" s="29" t="s">
        <v>27</v>
      </c>
      <c r="D5" s="30" t="s">
        <v>28</v>
      </c>
      <c r="E5" s="27" t="s">
        <v>29</v>
      </c>
      <c r="F5" s="77"/>
      <c r="G5" s="78"/>
      <c r="H5" s="79"/>
      <c r="I5" s="77"/>
      <c r="J5" s="78"/>
      <c r="K5" s="78"/>
      <c r="L5" s="79"/>
      <c r="M5" s="27"/>
      <c r="N5" s="77"/>
      <c r="O5" s="78"/>
      <c r="P5" s="78"/>
      <c r="Q5" s="78"/>
      <c r="R5" s="78"/>
      <c r="S5" s="77"/>
      <c r="T5" s="78"/>
      <c r="U5" s="78"/>
      <c r="V5" s="78"/>
      <c r="W5" s="79"/>
    </row>
    <row r="6" spans="1:23" ht="15">
      <c r="A6" s="37">
        <v>2</v>
      </c>
      <c r="B6" s="38">
        <v>2</v>
      </c>
      <c r="C6" s="39" t="s">
        <v>30</v>
      </c>
      <c r="D6" s="40" t="s">
        <v>31</v>
      </c>
      <c r="E6" s="37" t="s">
        <v>29</v>
      </c>
      <c r="F6" s="80"/>
      <c r="G6" s="81"/>
      <c r="H6" s="82"/>
      <c r="I6" s="80"/>
      <c r="J6" s="81"/>
      <c r="K6" s="81"/>
      <c r="L6" s="82"/>
      <c r="M6" s="37"/>
      <c r="N6" s="80"/>
      <c r="O6" s="81"/>
      <c r="P6" s="81"/>
      <c r="Q6" s="81"/>
      <c r="R6" s="81"/>
      <c r="S6" s="80"/>
      <c r="T6" s="81"/>
      <c r="U6" s="81"/>
      <c r="V6" s="81"/>
      <c r="W6" s="82"/>
    </row>
    <row r="7" spans="1:23" ht="15">
      <c r="A7" s="37">
        <v>3</v>
      </c>
      <c r="B7" s="38">
        <v>3</v>
      </c>
      <c r="C7" s="39" t="s">
        <v>32</v>
      </c>
      <c r="D7" s="40" t="s">
        <v>33</v>
      </c>
      <c r="E7" s="37" t="s">
        <v>29</v>
      </c>
      <c r="F7" s="80"/>
      <c r="G7" s="81"/>
      <c r="H7" s="82"/>
      <c r="I7" s="80"/>
      <c r="J7" s="81"/>
      <c r="K7" s="81"/>
      <c r="L7" s="82"/>
      <c r="M7" s="37"/>
      <c r="N7" s="80"/>
      <c r="O7" s="81"/>
      <c r="P7" s="81"/>
      <c r="Q7" s="81"/>
      <c r="R7" s="81"/>
      <c r="S7" s="80"/>
      <c r="T7" s="81"/>
      <c r="U7" s="81"/>
      <c r="V7" s="81"/>
      <c r="W7" s="82"/>
    </row>
    <row r="8" spans="1:23" ht="15">
      <c r="A8" s="37">
        <v>4</v>
      </c>
      <c r="B8" s="38">
        <v>4</v>
      </c>
      <c r="C8" s="44" t="s">
        <v>34</v>
      </c>
      <c r="D8" s="40" t="s">
        <v>35</v>
      </c>
      <c r="E8" s="37" t="s">
        <v>29</v>
      </c>
      <c r="F8" s="83">
        <v>87.23</v>
      </c>
      <c r="G8" s="84">
        <v>-0.25</v>
      </c>
      <c r="H8" s="85">
        <v>18.68</v>
      </c>
      <c r="I8" s="83">
        <v>78.51</v>
      </c>
      <c r="J8" s="84">
        <v>0.42</v>
      </c>
      <c r="K8" s="86">
        <v>27.63</v>
      </c>
      <c r="L8" s="85">
        <v>8.7</v>
      </c>
      <c r="M8" s="37">
        <v>309</v>
      </c>
      <c r="N8" s="87">
        <v>0.941</v>
      </c>
      <c r="O8" s="84">
        <v>0.582</v>
      </c>
      <c r="P8" s="86">
        <v>-44.68</v>
      </c>
      <c r="Q8" s="88">
        <v>1279</v>
      </c>
      <c r="R8" s="88">
        <v>699.92</v>
      </c>
      <c r="S8" s="87">
        <v>0.921</v>
      </c>
      <c r="T8" s="84">
        <v>0.526</v>
      </c>
      <c r="U8" s="86">
        <v>-36.51</v>
      </c>
      <c r="V8" s="88">
        <v>1050.3</v>
      </c>
      <c r="W8" s="89">
        <v>508.34</v>
      </c>
    </row>
    <row r="9" spans="1:23" ht="15">
      <c r="A9" s="37">
        <v>5</v>
      </c>
      <c r="B9" s="38">
        <v>5</v>
      </c>
      <c r="C9" s="44" t="s">
        <v>36</v>
      </c>
      <c r="D9" s="40" t="s">
        <v>37</v>
      </c>
      <c r="E9" s="37" t="s">
        <v>29</v>
      </c>
      <c r="F9" s="83"/>
      <c r="G9" s="84"/>
      <c r="H9" s="85"/>
      <c r="I9" s="83"/>
      <c r="J9" s="84"/>
      <c r="K9" s="86"/>
      <c r="L9" s="85"/>
      <c r="M9" s="37"/>
      <c r="N9" s="87"/>
      <c r="O9" s="84"/>
      <c r="P9" s="86"/>
      <c r="Q9" s="88"/>
      <c r="R9" s="88"/>
      <c r="S9" s="87"/>
      <c r="T9" s="84"/>
      <c r="U9" s="86"/>
      <c r="V9" s="88"/>
      <c r="W9" s="89"/>
    </row>
    <row r="10" spans="1:23" ht="15">
      <c r="A10" s="37">
        <v>6</v>
      </c>
      <c r="B10" s="38">
        <v>6</v>
      </c>
      <c r="C10" s="39" t="s">
        <v>38</v>
      </c>
      <c r="D10" s="51" t="s">
        <v>39</v>
      </c>
      <c r="E10" s="37" t="s">
        <v>29</v>
      </c>
      <c r="F10" s="83"/>
      <c r="G10" s="84"/>
      <c r="H10" s="85"/>
      <c r="I10" s="83"/>
      <c r="J10" s="84"/>
      <c r="K10" s="86"/>
      <c r="L10" s="85"/>
      <c r="M10" s="37"/>
      <c r="N10" s="87"/>
      <c r="O10" s="84"/>
      <c r="P10" s="86"/>
      <c r="Q10" s="88"/>
      <c r="R10" s="88"/>
      <c r="S10" s="87"/>
      <c r="T10" s="84"/>
      <c r="U10" s="86"/>
      <c r="V10" s="88"/>
      <c r="W10" s="89"/>
    </row>
    <row r="11" spans="1:23" ht="15">
      <c r="A11" s="37">
        <v>7</v>
      </c>
      <c r="B11" s="38">
        <v>8</v>
      </c>
      <c r="C11" s="44" t="s">
        <v>40</v>
      </c>
      <c r="D11" s="40" t="s">
        <v>41</v>
      </c>
      <c r="E11" s="37" t="s">
        <v>29</v>
      </c>
      <c r="F11" s="83"/>
      <c r="G11" s="84"/>
      <c r="H11" s="85"/>
      <c r="I11" s="83"/>
      <c r="J11" s="84"/>
      <c r="K11" s="86"/>
      <c r="L11" s="85"/>
      <c r="M11" s="37"/>
      <c r="N11" s="87"/>
      <c r="O11" s="84"/>
      <c r="P11" s="86"/>
      <c r="Q11" s="88"/>
      <c r="R11" s="88"/>
      <c r="S11" s="87"/>
      <c r="T11" s="84"/>
      <c r="U11" s="86"/>
      <c r="V11" s="88"/>
      <c r="W11" s="89"/>
    </row>
    <row r="12" spans="1:23" ht="15">
      <c r="A12" s="37">
        <v>8</v>
      </c>
      <c r="B12" s="38">
        <v>10</v>
      </c>
      <c r="C12" s="39" t="s">
        <v>42</v>
      </c>
      <c r="D12" s="40" t="s">
        <v>43</v>
      </c>
      <c r="E12" s="37" t="s">
        <v>29</v>
      </c>
      <c r="F12" s="83">
        <v>87.26</v>
      </c>
      <c r="G12" s="84">
        <v>0.05</v>
      </c>
      <c r="H12" s="85">
        <v>16.7</v>
      </c>
      <c r="I12" s="83">
        <v>79.29</v>
      </c>
      <c r="J12" s="84">
        <v>0.86</v>
      </c>
      <c r="K12" s="86">
        <v>24.24</v>
      </c>
      <c r="L12" s="85">
        <v>8</v>
      </c>
      <c r="M12" s="37">
        <v>313</v>
      </c>
      <c r="N12" s="87">
        <v>0.953</v>
      </c>
      <c r="O12" s="84">
        <v>0.592</v>
      </c>
      <c r="P12" s="86">
        <v>-38.86</v>
      </c>
      <c r="Q12" s="88">
        <v>1343.2</v>
      </c>
      <c r="R12" s="88">
        <v>757.98</v>
      </c>
      <c r="S12" s="87">
        <v>0.926</v>
      </c>
      <c r="T12" s="84">
        <v>0.53</v>
      </c>
      <c r="U12" s="86">
        <v>-34.32</v>
      </c>
      <c r="V12" s="88">
        <v>1089</v>
      </c>
      <c r="W12" s="89">
        <v>534.32</v>
      </c>
    </row>
    <row r="13" spans="1:23" ht="15">
      <c r="A13" s="37">
        <v>9</v>
      </c>
      <c r="B13" s="38">
        <v>11</v>
      </c>
      <c r="C13" s="44" t="s">
        <v>44</v>
      </c>
      <c r="D13" s="40" t="s">
        <v>45</v>
      </c>
      <c r="E13" s="37" t="s">
        <v>29</v>
      </c>
      <c r="F13" s="83">
        <v>87.55</v>
      </c>
      <c r="G13" s="84">
        <v>-0.73</v>
      </c>
      <c r="H13" s="85">
        <v>20.25</v>
      </c>
      <c r="I13" s="83">
        <v>79.89</v>
      </c>
      <c r="J13" s="84">
        <v>-0.06</v>
      </c>
      <c r="K13" s="86">
        <v>30.95</v>
      </c>
      <c r="L13" s="85">
        <v>7.7</v>
      </c>
      <c r="M13" s="37">
        <v>333</v>
      </c>
      <c r="N13" s="87">
        <v>0.922</v>
      </c>
      <c r="O13" s="84">
        <v>0.573</v>
      </c>
      <c r="P13" s="86">
        <v>-31.8</v>
      </c>
      <c r="Q13" s="88">
        <v>1230.8</v>
      </c>
      <c r="R13" s="88">
        <v>649.39</v>
      </c>
      <c r="S13" s="87">
        <v>0.929</v>
      </c>
      <c r="T13" s="84">
        <v>0.532</v>
      </c>
      <c r="U13" s="86">
        <v>-39.51</v>
      </c>
      <c r="V13" s="88">
        <v>1028.1</v>
      </c>
      <c r="W13" s="89">
        <v>508.67</v>
      </c>
    </row>
    <row r="14" spans="1:23" ht="15">
      <c r="A14" s="37">
        <v>10</v>
      </c>
      <c r="B14" s="38">
        <v>14</v>
      </c>
      <c r="C14" s="39" t="s">
        <v>46</v>
      </c>
      <c r="D14" s="51" t="s">
        <v>47</v>
      </c>
      <c r="E14" s="37" t="s">
        <v>48</v>
      </c>
      <c r="F14" s="83">
        <v>88.88</v>
      </c>
      <c r="G14" s="84">
        <v>-0.69</v>
      </c>
      <c r="H14" s="85">
        <v>17.28</v>
      </c>
      <c r="I14" s="83">
        <v>82.77</v>
      </c>
      <c r="J14" s="84">
        <v>-0.25</v>
      </c>
      <c r="K14" s="86">
        <v>25.17</v>
      </c>
      <c r="L14" s="85">
        <v>6.1</v>
      </c>
      <c r="M14" s="37">
        <v>351</v>
      </c>
      <c r="N14" s="87">
        <v>0.927</v>
      </c>
      <c r="O14" s="84">
        <v>0.595</v>
      </c>
      <c r="P14" s="86">
        <v>-35.56</v>
      </c>
      <c r="Q14" s="88">
        <v>1262</v>
      </c>
      <c r="R14" s="88">
        <v>696.8</v>
      </c>
      <c r="S14" s="87">
        <v>0.905</v>
      </c>
      <c r="T14" s="84">
        <v>0.514</v>
      </c>
      <c r="U14" s="86">
        <v>-32.13</v>
      </c>
      <c r="V14" s="88">
        <v>1021.1</v>
      </c>
      <c r="W14" s="89">
        <v>475.8</v>
      </c>
    </row>
    <row r="15" spans="1:23" ht="15">
      <c r="A15" s="37">
        <v>11</v>
      </c>
      <c r="B15" s="38">
        <v>16</v>
      </c>
      <c r="C15" s="39" t="s">
        <v>49</v>
      </c>
      <c r="D15" s="40" t="s">
        <v>50</v>
      </c>
      <c r="E15" s="37" t="s">
        <v>29</v>
      </c>
      <c r="F15" s="83"/>
      <c r="G15" s="84"/>
      <c r="H15" s="85"/>
      <c r="I15" s="83"/>
      <c r="J15" s="84"/>
      <c r="K15" s="86"/>
      <c r="L15" s="85"/>
      <c r="M15" s="37"/>
      <c r="N15" s="87"/>
      <c r="O15" s="84"/>
      <c r="P15" s="86"/>
      <c r="Q15" s="88"/>
      <c r="R15" s="88"/>
      <c r="S15" s="87"/>
      <c r="T15" s="84"/>
      <c r="U15" s="86"/>
      <c r="V15" s="88"/>
      <c r="W15" s="89"/>
    </row>
    <row r="16" spans="1:23" ht="15">
      <c r="A16" s="37">
        <v>12</v>
      </c>
      <c r="B16" s="38">
        <v>17</v>
      </c>
      <c r="C16" s="39" t="s">
        <v>51</v>
      </c>
      <c r="D16" s="40" t="s">
        <v>52</v>
      </c>
      <c r="E16" s="37" t="s">
        <v>29</v>
      </c>
      <c r="F16" s="83"/>
      <c r="G16" s="84"/>
      <c r="H16" s="85"/>
      <c r="I16" s="83"/>
      <c r="J16" s="84"/>
      <c r="K16" s="86"/>
      <c r="L16" s="85"/>
      <c r="M16" s="37"/>
      <c r="N16" s="87"/>
      <c r="O16" s="84"/>
      <c r="P16" s="86"/>
      <c r="Q16" s="88"/>
      <c r="R16" s="88"/>
      <c r="S16" s="87"/>
      <c r="T16" s="84"/>
      <c r="U16" s="86"/>
      <c r="V16" s="88"/>
      <c r="W16" s="89"/>
    </row>
    <row r="17" spans="1:23" ht="15">
      <c r="A17" s="37">
        <v>13</v>
      </c>
      <c r="B17" s="38">
        <v>18</v>
      </c>
      <c r="C17" s="39" t="s">
        <v>53</v>
      </c>
      <c r="D17" s="40" t="s">
        <v>54</v>
      </c>
      <c r="E17" s="37" t="s">
        <v>29</v>
      </c>
      <c r="F17" s="83">
        <v>86.36</v>
      </c>
      <c r="G17" s="84">
        <v>-0.39</v>
      </c>
      <c r="H17" s="85">
        <v>19.53</v>
      </c>
      <c r="I17" s="83">
        <v>77.56</v>
      </c>
      <c r="J17" s="84">
        <v>0.22</v>
      </c>
      <c r="K17" s="86">
        <v>26.44</v>
      </c>
      <c r="L17" s="85">
        <v>8.8</v>
      </c>
      <c r="M17" s="37">
        <v>311</v>
      </c>
      <c r="N17" s="87">
        <v>0.959</v>
      </c>
      <c r="O17" s="84">
        <v>0.589</v>
      </c>
      <c r="P17" s="86">
        <v>-45.15</v>
      </c>
      <c r="Q17" s="88">
        <v>1265.4</v>
      </c>
      <c r="R17" s="88">
        <v>714.93</v>
      </c>
      <c r="S17" s="87">
        <v>0.919</v>
      </c>
      <c r="T17" s="84">
        <v>0.531</v>
      </c>
      <c r="U17" s="86">
        <v>-32.33</v>
      </c>
      <c r="V17" s="88">
        <v>1072.2</v>
      </c>
      <c r="W17" s="89">
        <v>522.6</v>
      </c>
    </row>
    <row r="18" spans="1:23" ht="15">
      <c r="A18" s="37">
        <v>14</v>
      </c>
      <c r="B18" s="38">
        <v>19</v>
      </c>
      <c r="C18" s="44" t="s">
        <v>55</v>
      </c>
      <c r="D18" s="40" t="s">
        <v>52</v>
      </c>
      <c r="E18" s="37" t="s">
        <v>48</v>
      </c>
      <c r="F18" s="83">
        <v>88.06</v>
      </c>
      <c r="G18" s="84">
        <v>-0.64</v>
      </c>
      <c r="H18" s="85">
        <v>17.91</v>
      </c>
      <c r="I18" s="83">
        <v>81.28</v>
      </c>
      <c r="J18" s="84">
        <v>0.05</v>
      </c>
      <c r="K18" s="86">
        <v>25.22</v>
      </c>
      <c r="L18" s="85">
        <v>6.8</v>
      </c>
      <c r="M18" s="37">
        <v>347</v>
      </c>
      <c r="N18" s="87">
        <v>0.936</v>
      </c>
      <c r="O18" s="84">
        <v>0.577</v>
      </c>
      <c r="P18" s="86">
        <v>-43.64</v>
      </c>
      <c r="Q18" s="88">
        <v>1303.6</v>
      </c>
      <c r="R18" s="88">
        <v>704.55</v>
      </c>
      <c r="S18" s="87">
        <v>0.883</v>
      </c>
      <c r="T18" s="84">
        <v>0.512</v>
      </c>
      <c r="U18" s="86">
        <v>-40.59</v>
      </c>
      <c r="V18" s="88">
        <v>1056.9</v>
      </c>
      <c r="W18" s="89">
        <v>477.7</v>
      </c>
    </row>
    <row r="19" spans="1:23" ht="15">
      <c r="A19" s="37">
        <v>15</v>
      </c>
      <c r="B19" s="38">
        <v>20</v>
      </c>
      <c r="C19" s="39" t="s">
        <v>56</v>
      </c>
      <c r="D19" s="40" t="s">
        <v>52</v>
      </c>
      <c r="E19" s="37" t="s">
        <v>29</v>
      </c>
      <c r="F19" s="83">
        <v>86.95</v>
      </c>
      <c r="G19" s="84">
        <v>-0.5</v>
      </c>
      <c r="H19" s="85">
        <v>19.46</v>
      </c>
      <c r="I19" s="83">
        <v>77.81</v>
      </c>
      <c r="J19" s="84">
        <v>0.35</v>
      </c>
      <c r="K19" s="86">
        <v>27.97</v>
      </c>
      <c r="L19" s="85">
        <v>9.1</v>
      </c>
      <c r="M19" s="37">
        <v>291</v>
      </c>
      <c r="N19" s="87">
        <v>0.945</v>
      </c>
      <c r="O19" s="84">
        <v>0.584</v>
      </c>
      <c r="P19" s="86">
        <v>-43.11</v>
      </c>
      <c r="Q19" s="88">
        <v>1293.3</v>
      </c>
      <c r="R19" s="88">
        <v>713.32</v>
      </c>
      <c r="S19" s="87">
        <v>0.925</v>
      </c>
      <c r="T19" s="84">
        <v>0.541</v>
      </c>
      <c r="U19" s="86">
        <v>-41.77</v>
      </c>
      <c r="V19" s="88">
        <v>1073.6</v>
      </c>
      <c r="W19" s="89">
        <v>536.44</v>
      </c>
    </row>
    <row r="20" spans="1:23" ht="15">
      <c r="A20" s="37">
        <v>16</v>
      </c>
      <c r="B20" s="38">
        <v>24</v>
      </c>
      <c r="C20" s="39" t="s">
        <v>57</v>
      </c>
      <c r="D20" s="40" t="s">
        <v>58</v>
      </c>
      <c r="E20" s="37" t="s">
        <v>29</v>
      </c>
      <c r="F20" s="83">
        <v>87.17</v>
      </c>
      <c r="G20" s="84">
        <v>-0.49</v>
      </c>
      <c r="H20" s="85">
        <v>19.7</v>
      </c>
      <c r="I20" s="83">
        <v>78.89</v>
      </c>
      <c r="J20" s="84">
        <v>0.22</v>
      </c>
      <c r="K20" s="86">
        <v>29.01</v>
      </c>
      <c r="L20" s="85">
        <v>8.3</v>
      </c>
      <c r="M20" s="37">
        <v>313</v>
      </c>
      <c r="N20" s="87">
        <v>0.926</v>
      </c>
      <c r="O20" s="84">
        <v>0.568</v>
      </c>
      <c r="P20" s="86">
        <v>-41.09</v>
      </c>
      <c r="Q20" s="88">
        <v>1181</v>
      </c>
      <c r="R20" s="88">
        <v>621.37</v>
      </c>
      <c r="S20" s="87">
        <v>0.894</v>
      </c>
      <c r="T20" s="84">
        <v>0.491</v>
      </c>
      <c r="U20" s="86">
        <v>-25.91</v>
      </c>
      <c r="V20" s="88">
        <v>966.9</v>
      </c>
      <c r="W20" s="89">
        <v>424.46</v>
      </c>
    </row>
    <row r="21" spans="1:23" ht="15">
      <c r="A21" s="37">
        <v>17</v>
      </c>
      <c r="B21" s="38">
        <v>27</v>
      </c>
      <c r="C21" s="39" t="s">
        <v>59</v>
      </c>
      <c r="D21" s="40" t="s">
        <v>60</v>
      </c>
      <c r="E21" s="37" t="s">
        <v>48</v>
      </c>
      <c r="F21" s="83">
        <v>87.12</v>
      </c>
      <c r="G21" s="84">
        <v>-0.52</v>
      </c>
      <c r="H21" s="85">
        <v>19.4</v>
      </c>
      <c r="I21" s="83">
        <v>76.56</v>
      </c>
      <c r="J21" s="84">
        <v>-0.12</v>
      </c>
      <c r="K21" s="86">
        <v>27.62</v>
      </c>
      <c r="L21" s="85">
        <v>10.6</v>
      </c>
      <c r="M21" s="37">
        <v>272</v>
      </c>
      <c r="N21" s="87">
        <v>0.947</v>
      </c>
      <c r="O21" s="84">
        <v>0.594</v>
      </c>
      <c r="P21" s="86">
        <v>-43.59</v>
      </c>
      <c r="Q21" s="88">
        <v>1230</v>
      </c>
      <c r="R21" s="88">
        <v>691.84</v>
      </c>
      <c r="S21" s="87">
        <v>0.904</v>
      </c>
      <c r="T21" s="84">
        <v>0.524</v>
      </c>
      <c r="U21" s="86">
        <v>-30.9</v>
      </c>
      <c r="V21" s="88">
        <v>1040.6</v>
      </c>
      <c r="W21" s="89">
        <v>492.48</v>
      </c>
    </row>
    <row r="22" spans="1:23" ht="15">
      <c r="A22" s="37">
        <v>18</v>
      </c>
      <c r="B22" s="38">
        <v>28</v>
      </c>
      <c r="C22" s="44" t="s">
        <v>61</v>
      </c>
      <c r="D22" s="40" t="s">
        <v>60</v>
      </c>
      <c r="E22" s="37" t="s">
        <v>48</v>
      </c>
      <c r="F22" s="83">
        <v>87.31</v>
      </c>
      <c r="G22" s="84">
        <v>-0.57</v>
      </c>
      <c r="H22" s="85">
        <v>19.16</v>
      </c>
      <c r="I22" s="83">
        <v>76.98</v>
      </c>
      <c r="J22" s="84">
        <v>-0.14</v>
      </c>
      <c r="K22" s="86">
        <v>26.83</v>
      </c>
      <c r="L22" s="85">
        <v>10.3</v>
      </c>
      <c r="M22" s="37">
        <v>270</v>
      </c>
      <c r="N22" s="87">
        <v>0.953</v>
      </c>
      <c r="O22" s="84">
        <v>0.583</v>
      </c>
      <c r="P22" s="86">
        <v>-49.75</v>
      </c>
      <c r="Q22" s="88">
        <v>1344.9</v>
      </c>
      <c r="R22" s="88">
        <v>747.72</v>
      </c>
      <c r="S22" s="87">
        <v>0.913</v>
      </c>
      <c r="T22" s="84">
        <v>0.541</v>
      </c>
      <c r="U22" s="86">
        <v>-39.86</v>
      </c>
      <c r="V22" s="88">
        <v>1076.5</v>
      </c>
      <c r="W22" s="89">
        <v>531.65</v>
      </c>
    </row>
    <row r="23" spans="1:23" ht="15">
      <c r="A23" s="37">
        <v>19</v>
      </c>
      <c r="B23" s="38">
        <v>29</v>
      </c>
      <c r="C23" s="44" t="s">
        <v>62</v>
      </c>
      <c r="D23" s="40" t="s">
        <v>63</v>
      </c>
      <c r="E23" s="37" t="s">
        <v>29</v>
      </c>
      <c r="F23" s="83">
        <v>88.03</v>
      </c>
      <c r="G23" s="84">
        <v>-0.01</v>
      </c>
      <c r="H23" s="85">
        <v>14.84</v>
      </c>
      <c r="I23" s="83">
        <v>79.33</v>
      </c>
      <c r="J23" s="84">
        <v>0.43</v>
      </c>
      <c r="K23" s="86">
        <v>20.97</v>
      </c>
      <c r="L23" s="85">
        <v>8.7</v>
      </c>
      <c r="M23" s="37">
        <v>312</v>
      </c>
      <c r="N23" s="87">
        <v>0.979</v>
      </c>
      <c r="O23" s="84">
        <v>0.602</v>
      </c>
      <c r="P23" s="86">
        <v>-42.64</v>
      </c>
      <c r="Q23" s="88">
        <v>1261.4</v>
      </c>
      <c r="R23" s="88">
        <v>743.08</v>
      </c>
      <c r="S23" s="87">
        <v>0.941</v>
      </c>
      <c r="T23" s="84">
        <v>0.546</v>
      </c>
      <c r="U23" s="86">
        <v>-40.7</v>
      </c>
      <c r="V23" s="88">
        <v>1044.4</v>
      </c>
      <c r="W23" s="89">
        <v>536.06</v>
      </c>
    </row>
    <row r="24" spans="1:23" ht="15">
      <c r="A24" s="37">
        <v>20</v>
      </c>
      <c r="B24" s="38">
        <v>30</v>
      </c>
      <c r="C24" s="39" t="s">
        <v>64</v>
      </c>
      <c r="D24" s="40" t="s">
        <v>65</v>
      </c>
      <c r="E24" s="37" t="s">
        <v>29</v>
      </c>
      <c r="F24" s="83"/>
      <c r="G24" s="84"/>
      <c r="H24" s="85"/>
      <c r="I24" s="83"/>
      <c r="J24" s="84"/>
      <c r="K24" s="86"/>
      <c r="L24" s="85"/>
      <c r="M24" s="37"/>
      <c r="N24" s="87"/>
      <c r="O24" s="84"/>
      <c r="P24" s="86"/>
      <c r="Q24" s="88"/>
      <c r="R24" s="88"/>
      <c r="S24" s="87"/>
      <c r="T24" s="84"/>
      <c r="U24" s="86"/>
      <c r="V24" s="88"/>
      <c r="W24" s="89"/>
    </row>
    <row r="25" spans="1:23" ht="15">
      <c r="A25" s="37">
        <v>21</v>
      </c>
      <c r="B25" s="38">
        <v>31</v>
      </c>
      <c r="C25" s="39" t="s">
        <v>66</v>
      </c>
      <c r="D25" s="40" t="s">
        <v>67</v>
      </c>
      <c r="E25" s="37" t="s">
        <v>48</v>
      </c>
      <c r="F25" s="83">
        <v>86.23</v>
      </c>
      <c r="G25" s="84">
        <v>0.43</v>
      </c>
      <c r="H25" s="85">
        <v>15.83</v>
      </c>
      <c r="I25" s="83">
        <v>75.94</v>
      </c>
      <c r="J25" s="84">
        <v>1.34</v>
      </c>
      <c r="K25" s="86">
        <v>22.12</v>
      </c>
      <c r="L25" s="85">
        <v>10.3</v>
      </c>
      <c r="M25" s="37">
        <v>270</v>
      </c>
      <c r="N25" s="87">
        <v>0.981</v>
      </c>
      <c r="O25" s="84">
        <v>0.595</v>
      </c>
      <c r="P25" s="86">
        <v>-47.07</v>
      </c>
      <c r="Q25" s="88">
        <v>1265.6</v>
      </c>
      <c r="R25" s="88">
        <v>738.7</v>
      </c>
      <c r="S25" s="87">
        <v>0.971</v>
      </c>
      <c r="T25" s="84">
        <v>0.551</v>
      </c>
      <c r="U25" s="86">
        <v>-35.04</v>
      </c>
      <c r="V25" s="88">
        <v>1057.5</v>
      </c>
      <c r="W25" s="89">
        <v>564.87</v>
      </c>
    </row>
    <row r="26" spans="1:23" ht="15">
      <c r="A26" s="37">
        <v>22</v>
      </c>
      <c r="B26" s="38">
        <v>32</v>
      </c>
      <c r="C26" s="39" t="s">
        <v>68</v>
      </c>
      <c r="D26" s="40" t="s">
        <v>67</v>
      </c>
      <c r="E26" s="37" t="s">
        <v>29</v>
      </c>
      <c r="F26" s="83"/>
      <c r="G26" s="84"/>
      <c r="H26" s="85"/>
      <c r="I26" s="83"/>
      <c r="J26" s="84"/>
      <c r="K26" s="86"/>
      <c r="L26" s="85"/>
      <c r="M26" s="37"/>
      <c r="N26" s="87"/>
      <c r="O26" s="84"/>
      <c r="P26" s="86"/>
      <c r="Q26" s="88"/>
      <c r="R26" s="88"/>
      <c r="S26" s="87"/>
      <c r="T26" s="84"/>
      <c r="U26" s="86"/>
      <c r="V26" s="88"/>
      <c r="W26" s="89"/>
    </row>
    <row r="27" spans="1:23" ht="15">
      <c r="A27" s="37">
        <v>23</v>
      </c>
      <c r="B27" s="38">
        <v>33</v>
      </c>
      <c r="C27" s="44" t="s">
        <v>69</v>
      </c>
      <c r="D27" s="40" t="s">
        <v>70</v>
      </c>
      <c r="E27" s="37" t="s">
        <v>29</v>
      </c>
      <c r="F27" s="83"/>
      <c r="G27" s="84"/>
      <c r="H27" s="85"/>
      <c r="I27" s="83"/>
      <c r="J27" s="84"/>
      <c r="K27" s="86"/>
      <c r="L27" s="85"/>
      <c r="M27" s="37"/>
      <c r="N27" s="87"/>
      <c r="O27" s="84"/>
      <c r="P27" s="86"/>
      <c r="Q27" s="88"/>
      <c r="R27" s="88"/>
      <c r="S27" s="87"/>
      <c r="T27" s="84"/>
      <c r="U27" s="86"/>
      <c r="V27" s="88"/>
      <c r="W27" s="89"/>
    </row>
    <row r="28" spans="1:23" ht="15">
      <c r="A28" s="37">
        <v>24</v>
      </c>
      <c r="B28" s="38">
        <v>34</v>
      </c>
      <c r="C28" s="39" t="s">
        <v>71</v>
      </c>
      <c r="D28" s="40" t="s">
        <v>72</v>
      </c>
      <c r="E28" s="37" t="s">
        <v>29</v>
      </c>
      <c r="F28" s="83"/>
      <c r="G28" s="84"/>
      <c r="H28" s="85"/>
      <c r="I28" s="83"/>
      <c r="J28" s="84"/>
      <c r="K28" s="86"/>
      <c r="L28" s="85"/>
      <c r="M28" s="37"/>
      <c r="N28" s="87"/>
      <c r="O28" s="84"/>
      <c r="P28" s="86"/>
      <c r="Q28" s="88"/>
      <c r="R28" s="88"/>
      <c r="S28" s="87"/>
      <c r="T28" s="84"/>
      <c r="U28" s="86"/>
      <c r="V28" s="88"/>
      <c r="W28" s="89"/>
    </row>
    <row r="29" spans="1:23" ht="15">
      <c r="A29" s="37">
        <v>25</v>
      </c>
      <c r="B29" s="38">
        <v>36</v>
      </c>
      <c r="C29" s="39" t="s">
        <v>73</v>
      </c>
      <c r="D29" s="40" t="s">
        <v>74</v>
      </c>
      <c r="E29" s="37" t="s">
        <v>29</v>
      </c>
      <c r="F29" s="83"/>
      <c r="G29" s="84"/>
      <c r="H29" s="85"/>
      <c r="I29" s="83"/>
      <c r="J29" s="84"/>
      <c r="K29" s="86"/>
      <c r="L29" s="85"/>
      <c r="M29" s="37"/>
      <c r="N29" s="87"/>
      <c r="O29" s="84"/>
      <c r="P29" s="86"/>
      <c r="Q29" s="88"/>
      <c r="R29" s="88"/>
      <c r="S29" s="87"/>
      <c r="T29" s="84"/>
      <c r="U29" s="86"/>
      <c r="V29" s="88"/>
      <c r="W29" s="89"/>
    </row>
    <row r="30" spans="1:23" ht="15">
      <c r="A30" s="37">
        <v>26</v>
      </c>
      <c r="B30" s="38">
        <v>37</v>
      </c>
      <c r="C30" s="39" t="s">
        <v>75</v>
      </c>
      <c r="D30" s="40" t="s">
        <v>76</v>
      </c>
      <c r="E30" s="37" t="s">
        <v>29</v>
      </c>
      <c r="F30" s="83"/>
      <c r="G30" s="84"/>
      <c r="H30" s="85"/>
      <c r="I30" s="83"/>
      <c r="J30" s="84"/>
      <c r="K30" s="86"/>
      <c r="L30" s="85"/>
      <c r="M30" s="37"/>
      <c r="N30" s="87"/>
      <c r="O30" s="84"/>
      <c r="P30" s="86"/>
      <c r="Q30" s="88"/>
      <c r="R30" s="88"/>
      <c r="S30" s="87"/>
      <c r="T30" s="84"/>
      <c r="U30" s="86"/>
      <c r="V30" s="88"/>
      <c r="W30" s="89"/>
    </row>
    <row r="31" spans="1:23" ht="15">
      <c r="A31" s="37">
        <v>27</v>
      </c>
      <c r="B31" s="52">
        <v>38</v>
      </c>
      <c r="C31" s="44" t="s">
        <v>77</v>
      </c>
      <c r="D31" s="40" t="s">
        <v>78</v>
      </c>
      <c r="E31" s="37" t="s">
        <v>29</v>
      </c>
      <c r="F31" s="83">
        <v>86.39</v>
      </c>
      <c r="G31" s="84">
        <v>-0.04</v>
      </c>
      <c r="H31" s="85">
        <v>18.09</v>
      </c>
      <c r="I31" s="83">
        <v>77</v>
      </c>
      <c r="J31" s="84">
        <v>0.87</v>
      </c>
      <c r="K31" s="86">
        <v>26.55</v>
      </c>
      <c r="L31" s="85">
        <v>9.4</v>
      </c>
      <c r="M31" s="37">
        <v>293</v>
      </c>
      <c r="N31" s="87">
        <v>0.975</v>
      </c>
      <c r="O31" s="84">
        <v>0.595</v>
      </c>
      <c r="P31" s="86">
        <v>-40.55</v>
      </c>
      <c r="Q31" s="88">
        <v>1287.7</v>
      </c>
      <c r="R31" s="88">
        <v>746.71</v>
      </c>
      <c r="S31" s="87">
        <v>0.886</v>
      </c>
      <c r="T31" s="84">
        <v>0.54</v>
      </c>
      <c r="U31" s="86">
        <v>-35.74</v>
      </c>
      <c r="V31" s="88">
        <v>1044.2</v>
      </c>
      <c r="W31" s="89">
        <v>499.5</v>
      </c>
    </row>
    <row r="32" spans="1:23" ht="15">
      <c r="A32" s="37">
        <v>28</v>
      </c>
      <c r="B32" s="38">
        <v>46</v>
      </c>
      <c r="C32" s="39" t="s">
        <v>79</v>
      </c>
      <c r="D32" s="40" t="s">
        <v>80</v>
      </c>
      <c r="E32" s="37" t="s">
        <v>29</v>
      </c>
      <c r="F32" s="83">
        <v>88.02</v>
      </c>
      <c r="G32" s="84">
        <v>-0.85</v>
      </c>
      <c r="H32" s="85">
        <v>18.69</v>
      </c>
      <c r="I32" s="83">
        <v>80.57</v>
      </c>
      <c r="J32" s="84">
        <v>-0.39</v>
      </c>
      <c r="K32" s="86">
        <v>27.17</v>
      </c>
      <c r="L32" s="85">
        <v>7.4</v>
      </c>
      <c r="M32" s="37">
        <v>333</v>
      </c>
      <c r="N32" s="87">
        <v>0.959</v>
      </c>
      <c r="O32" s="84">
        <v>0.582</v>
      </c>
      <c r="P32" s="86">
        <v>-42.43</v>
      </c>
      <c r="Q32" s="88">
        <v>1303</v>
      </c>
      <c r="R32" s="88">
        <v>727.99</v>
      </c>
      <c r="S32" s="87">
        <v>0.921</v>
      </c>
      <c r="T32" s="84">
        <v>0.539</v>
      </c>
      <c r="U32" s="86">
        <v>-43.45</v>
      </c>
      <c r="V32" s="88">
        <v>1059.4</v>
      </c>
      <c r="W32" s="89">
        <v>525.77</v>
      </c>
    </row>
    <row r="33" spans="1:23" ht="15">
      <c r="A33" s="37">
        <v>29</v>
      </c>
      <c r="B33" s="38">
        <v>48</v>
      </c>
      <c r="C33" s="39" t="s">
        <v>81</v>
      </c>
      <c r="D33" s="51" t="s">
        <v>82</v>
      </c>
      <c r="E33" s="37" t="s">
        <v>29</v>
      </c>
      <c r="F33" s="83">
        <v>86.37</v>
      </c>
      <c r="G33" s="84">
        <v>-0.78</v>
      </c>
      <c r="H33" s="85">
        <v>21.6</v>
      </c>
      <c r="I33" s="83">
        <v>76.59</v>
      </c>
      <c r="J33" s="84">
        <v>-0.35</v>
      </c>
      <c r="K33" s="86">
        <v>31.15</v>
      </c>
      <c r="L33" s="85">
        <v>9.8</v>
      </c>
      <c r="M33" s="37">
        <v>283</v>
      </c>
      <c r="N33" s="87">
        <v>0.986</v>
      </c>
      <c r="O33" s="84">
        <v>0.596</v>
      </c>
      <c r="P33" s="86">
        <v>-45.4</v>
      </c>
      <c r="Q33" s="88">
        <v>1282</v>
      </c>
      <c r="R33" s="88">
        <v>752.8</v>
      </c>
      <c r="S33" s="87">
        <v>0.907</v>
      </c>
      <c r="T33" s="84">
        <v>0.533</v>
      </c>
      <c r="U33" s="86">
        <v>-34.63</v>
      </c>
      <c r="V33" s="88">
        <v>1036.5</v>
      </c>
      <c r="W33" s="89">
        <v>500.83</v>
      </c>
    </row>
    <row r="34" spans="1:23" ht="15.75" thickBot="1">
      <c r="A34" s="53">
        <v>30</v>
      </c>
      <c r="B34" s="54">
        <v>49</v>
      </c>
      <c r="C34" s="55" t="s">
        <v>83</v>
      </c>
      <c r="D34" s="56" t="s">
        <v>84</v>
      </c>
      <c r="E34" s="53" t="s">
        <v>29</v>
      </c>
      <c r="F34" s="90">
        <v>86.23</v>
      </c>
      <c r="G34" s="91">
        <v>-0.22</v>
      </c>
      <c r="H34" s="92">
        <v>19.56</v>
      </c>
      <c r="I34" s="90">
        <v>75.62</v>
      </c>
      <c r="J34" s="91">
        <v>0.05</v>
      </c>
      <c r="K34" s="93">
        <v>27.49</v>
      </c>
      <c r="L34" s="92">
        <v>10.6</v>
      </c>
      <c r="M34" s="53">
        <v>272</v>
      </c>
      <c r="N34" s="94">
        <v>0.935</v>
      </c>
      <c r="O34" s="91">
        <v>0.579</v>
      </c>
      <c r="P34" s="93">
        <v>-37.6</v>
      </c>
      <c r="Q34" s="95">
        <v>1316.1</v>
      </c>
      <c r="R34" s="95">
        <v>712.31</v>
      </c>
      <c r="S34" s="94">
        <v>0.916</v>
      </c>
      <c r="T34" s="91">
        <v>0.517</v>
      </c>
      <c r="U34" s="93">
        <v>-37.58</v>
      </c>
      <c r="V34" s="95">
        <v>1092.9</v>
      </c>
      <c r="W34" s="96">
        <v>517.13</v>
      </c>
    </row>
    <row r="35" spans="1:23" ht="15">
      <c r="A35" s="97"/>
      <c r="B35" s="97"/>
      <c r="C35" s="97"/>
      <c r="D35" s="66" t="s">
        <v>85</v>
      </c>
      <c r="E35" s="97"/>
      <c r="F35" s="68">
        <v>86.23</v>
      </c>
      <c r="G35" s="67">
        <v>-0.85</v>
      </c>
      <c r="H35" s="68">
        <v>14.84</v>
      </c>
      <c r="I35" s="68">
        <v>75.62</v>
      </c>
      <c r="J35" s="68">
        <v>-0.39</v>
      </c>
      <c r="K35" s="68">
        <v>20.97</v>
      </c>
      <c r="L35" s="68">
        <v>6.1</v>
      </c>
      <c r="M35" s="69">
        <v>270</v>
      </c>
      <c r="N35" s="67">
        <v>0.922</v>
      </c>
      <c r="O35" s="67">
        <v>0.568</v>
      </c>
      <c r="P35" s="68">
        <v>-49.75</v>
      </c>
      <c r="Q35" s="69">
        <v>1181</v>
      </c>
      <c r="R35" s="69">
        <v>621.37</v>
      </c>
      <c r="S35" s="67">
        <v>0.883</v>
      </c>
      <c r="T35" s="67">
        <v>0.491</v>
      </c>
      <c r="U35" s="68">
        <v>-43.45</v>
      </c>
      <c r="V35" s="69">
        <v>966.9</v>
      </c>
      <c r="W35" s="69">
        <v>424.46</v>
      </c>
    </row>
    <row r="36" spans="1:23" ht="15">
      <c r="A36" s="97"/>
      <c r="B36" s="97"/>
      <c r="C36" s="97"/>
      <c r="D36" s="66" t="s">
        <v>86</v>
      </c>
      <c r="E36" s="97"/>
      <c r="F36" s="68">
        <v>88.88</v>
      </c>
      <c r="G36" s="67">
        <v>0.43</v>
      </c>
      <c r="H36" s="68">
        <v>21.6</v>
      </c>
      <c r="I36" s="68">
        <v>82.77</v>
      </c>
      <c r="J36" s="68">
        <v>1.34</v>
      </c>
      <c r="K36" s="68">
        <v>31.15</v>
      </c>
      <c r="L36" s="68">
        <v>10.6</v>
      </c>
      <c r="M36" s="69">
        <v>351</v>
      </c>
      <c r="N36" s="67">
        <v>0.986</v>
      </c>
      <c r="O36" s="67">
        <v>0.602</v>
      </c>
      <c r="P36" s="68">
        <v>-31.8</v>
      </c>
      <c r="Q36" s="69">
        <v>1344.9</v>
      </c>
      <c r="R36" s="69">
        <v>757.98</v>
      </c>
      <c r="S36" s="67">
        <v>0.971</v>
      </c>
      <c r="T36" s="67">
        <v>0.551</v>
      </c>
      <c r="U36" s="68">
        <v>-25.91</v>
      </c>
      <c r="V36" s="69">
        <v>1092.9</v>
      </c>
      <c r="W36" s="69">
        <v>564.87</v>
      </c>
    </row>
    <row r="37" spans="1:23" ht="15">
      <c r="A37" s="97"/>
      <c r="B37" s="97"/>
      <c r="C37" s="97"/>
      <c r="D37" s="66" t="s">
        <v>87</v>
      </c>
      <c r="E37" s="97"/>
      <c r="F37" s="68">
        <v>87.19750000000002</v>
      </c>
      <c r="G37" s="67">
        <v>-0.3875</v>
      </c>
      <c r="H37" s="68">
        <v>18.5425</v>
      </c>
      <c r="I37" s="68">
        <v>78.41187499999998</v>
      </c>
      <c r="J37" s="68">
        <v>0.21874999999999994</v>
      </c>
      <c r="K37" s="68">
        <v>26.658125</v>
      </c>
      <c r="L37" s="68">
        <v>8.7875</v>
      </c>
      <c r="M37" s="69">
        <v>304.5625</v>
      </c>
      <c r="N37" s="67">
        <v>0.9514999999999999</v>
      </c>
      <c r="O37" s="67">
        <v>0.5866250000000001</v>
      </c>
      <c r="P37" s="68">
        <v>-42.0575</v>
      </c>
      <c r="Q37" s="69">
        <v>1278.0624999999998</v>
      </c>
      <c r="R37" s="69">
        <v>713.713125</v>
      </c>
      <c r="S37" s="67">
        <v>0.9163125</v>
      </c>
      <c r="T37" s="67">
        <v>0.5292500000000001</v>
      </c>
      <c r="U37" s="68">
        <v>-36.31062500000001</v>
      </c>
      <c r="V37" s="69">
        <v>1050.6312500000001</v>
      </c>
      <c r="W37" s="69">
        <v>509.7887499999999</v>
      </c>
    </row>
  </sheetData>
  <sheetProtection/>
  <mergeCells count="3">
    <mergeCell ref="A1:I1"/>
    <mergeCell ref="F3:L3"/>
    <mergeCell ref="N3:W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V37" sqref="V37"/>
    </sheetView>
  </sheetViews>
  <sheetFormatPr defaultColWidth="9.140625" defaultRowHeight="15"/>
  <sheetData>
    <row r="1" spans="1:2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6.5" thickBot="1">
      <c r="A2" s="4" t="s">
        <v>89</v>
      </c>
      <c r="B2" s="5"/>
      <c r="C2" s="5"/>
      <c r="D2" s="5"/>
      <c r="E2" s="5"/>
      <c r="F2" s="5"/>
      <c r="G2" s="3"/>
      <c r="H2" s="6"/>
      <c r="I2" s="3"/>
      <c r="J2" s="3"/>
      <c r="K2" s="3"/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5" thickBot="1">
      <c r="A3" s="8"/>
      <c r="B3" s="9"/>
      <c r="C3" s="9"/>
      <c r="D3" s="10"/>
      <c r="E3" s="11"/>
      <c r="F3" s="12" t="s">
        <v>2</v>
      </c>
      <c r="G3" s="13"/>
      <c r="H3" s="13"/>
      <c r="I3" s="13"/>
      <c r="J3" s="13"/>
      <c r="K3" s="13"/>
      <c r="L3" s="13"/>
      <c r="M3" s="15"/>
      <c r="N3" s="13" t="s">
        <v>3</v>
      </c>
      <c r="O3" s="16"/>
      <c r="P3" s="16"/>
      <c r="Q3" s="16"/>
      <c r="R3" s="16"/>
      <c r="S3" s="16"/>
      <c r="T3" s="16"/>
      <c r="U3" s="16"/>
      <c r="V3" s="16"/>
      <c r="W3" s="17"/>
    </row>
    <row r="4" spans="1:23" ht="146.25" thickBot="1">
      <c r="A4" s="18" t="s">
        <v>4</v>
      </c>
      <c r="B4" s="71" t="s">
        <v>5</v>
      </c>
      <c r="C4" s="72" t="s">
        <v>6</v>
      </c>
      <c r="D4" s="72" t="s">
        <v>7</v>
      </c>
      <c r="E4" s="21" t="s">
        <v>8</v>
      </c>
      <c r="F4" s="70" t="s">
        <v>9</v>
      </c>
      <c r="G4" s="74" t="s">
        <v>10</v>
      </c>
      <c r="H4" s="74" t="s">
        <v>11</v>
      </c>
      <c r="I4" s="74" t="s">
        <v>12</v>
      </c>
      <c r="J4" s="74" t="s">
        <v>13</v>
      </c>
      <c r="K4" s="74" t="s">
        <v>14</v>
      </c>
      <c r="L4" s="74" t="s">
        <v>15</v>
      </c>
      <c r="M4" s="75" t="s">
        <v>16</v>
      </c>
      <c r="N4" s="74" t="s">
        <v>17</v>
      </c>
      <c r="O4" s="74" t="s">
        <v>18</v>
      </c>
      <c r="P4" s="74" t="s">
        <v>19</v>
      </c>
      <c r="Q4" s="74" t="s">
        <v>20</v>
      </c>
      <c r="R4" s="74" t="s">
        <v>21</v>
      </c>
      <c r="S4" s="74" t="s">
        <v>22</v>
      </c>
      <c r="T4" s="74" t="s">
        <v>23</v>
      </c>
      <c r="U4" s="74" t="s">
        <v>24</v>
      </c>
      <c r="V4" s="74" t="s">
        <v>25</v>
      </c>
      <c r="W4" s="76" t="s">
        <v>26</v>
      </c>
    </row>
    <row r="5" spans="1:23" ht="15.75">
      <c r="A5" s="77">
        <v>1</v>
      </c>
      <c r="B5" s="98">
        <v>1</v>
      </c>
      <c r="C5" s="99" t="s">
        <v>27</v>
      </c>
      <c r="D5" s="100" t="s">
        <v>28</v>
      </c>
      <c r="E5" s="101" t="s">
        <v>29</v>
      </c>
      <c r="F5" s="31"/>
      <c r="G5" s="32"/>
      <c r="H5" s="33"/>
      <c r="I5" s="31"/>
      <c r="J5" s="32"/>
      <c r="K5" s="33"/>
      <c r="L5" s="34"/>
      <c r="M5" s="34"/>
      <c r="N5" s="31"/>
      <c r="O5" s="32"/>
      <c r="P5" s="32"/>
      <c r="Q5" s="32"/>
      <c r="R5" s="33"/>
      <c r="S5" s="31"/>
      <c r="T5" s="32"/>
      <c r="U5" s="32"/>
      <c r="V5" s="32"/>
      <c r="W5" s="33"/>
    </row>
    <row r="6" spans="1:23" ht="15.75">
      <c r="A6" s="80">
        <v>2</v>
      </c>
      <c r="B6" s="102">
        <v>2</v>
      </c>
      <c r="C6" s="103" t="s">
        <v>30</v>
      </c>
      <c r="D6" s="104" t="s">
        <v>31</v>
      </c>
      <c r="E6" s="105" t="s">
        <v>29</v>
      </c>
      <c r="F6" s="41"/>
      <c r="G6" s="35"/>
      <c r="H6" s="36"/>
      <c r="I6" s="41"/>
      <c r="J6" s="35"/>
      <c r="K6" s="36"/>
      <c r="L6" s="42"/>
      <c r="M6" s="42"/>
      <c r="N6" s="41"/>
      <c r="O6" s="35"/>
      <c r="P6" s="35"/>
      <c r="Q6" s="35"/>
      <c r="R6" s="36"/>
      <c r="S6" s="41"/>
      <c r="T6" s="35"/>
      <c r="U6" s="35"/>
      <c r="V6" s="35"/>
      <c r="W6" s="36"/>
    </row>
    <row r="7" spans="1:23" ht="15.75">
      <c r="A7" s="80">
        <v>3</v>
      </c>
      <c r="B7" s="102">
        <v>3</v>
      </c>
      <c r="C7" s="103" t="s">
        <v>32</v>
      </c>
      <c r="D7" s="104" t="s">
        <v>33</v>
      </c>
      <c r="E7" s="105" t="s">
        <v>29</v>
      </c>
      <c r="F7" s="41"/>
      <c r="G7" s="35"/>
      <c r="H7" s="36"/>
      <c r="I7" s="41"/>
      <c r="J7" s="35"/>
      <c r="K7" s="36"/>
      <c r="L7" s="42"/>
      <c r="M7" s="42"/>
      <c r="N7" s="41"/>
      <c r="O7" s="35"/>
      <c r="P7" s="35"/>
      <c r="Q7" s="35"/>
      <c r="R7" s="36"/>
      <c r="S7" s="41"/>
      <c r="T7" s="35"/>
      <c r="U7" s="35"/>
      <c r="V7" s="35"/>
      <c r="W7" s="36"/>
    </row>
    <row r="8" spans="1:23" ht="15.75">
      <c r="A8" s="80">
        <v>4</v>
      </c>
      <c r="B8" s="102">
        <v>4</v>
      </c>
      <c r="C8" s="106" t="s">
        <v>34</v>
      </c>
      <c r="D8" s="104" t="s">
        <v>35</v>
      </c>
      <c r="E8" s="105" t="s">
        <v>29</v>
      </c>
      <c r="F8" s="41">
        <v>87.59</v>
      </c>
      <c r="G8" s="35">
        <v>-0.05</v>
      </c>
      <c r="H8" s="36">
        <v>16.72</v>
      </c>
      <c r="I8" s="41">
        <v>79.97</v>
      </c>
      <c r="J8" s="35">
        <v>0.44</v>
      </c>
      <c r="K8" s="36">
        <v>22.78</v>
      </c>
      <c r="L8" s="107">
        <v>7.6</v>
      </c>
      <c r="M8" s="42">
        <v>314</v>
      </c>
      <c r="N8" s="47">
        <v>0.945</v>
      </c>
      <c r="O8" s="43">
        <v>0.625</v>
      </c>
      <c r="P8" s="48">
        <v>-45.68</v>
      </c>
      <c r="Q8" s="49">
        <v>1286.8</v>
      </c>
      <c r="R8" s="50">
        <v>760.06</v>
      </c>
      <c r="S8" s="47">
        <v>0.913</v>
      </c>
      <c r="T8" s="43">
        <v>0.544</v>
      </c>
      <c r="U8" s="48">
        <v>-31.64</v>
      </c>
      <c r="V8" s="49">
        <v>1021.6</v>
      </c>
      <c r="W8" s="50">
        <v>507.38</v>
      </c>
    </row>
    <row r="9" spans="1:23" ht="15.75">
      <c r="A9" s="80">
        <v>5</v>
      </c>
      <c r="B9" s="102">
        <v>5</v>
      </c>
      <c r="C9" s="106" t="s">
        <v>36</v>
      </c>
      <c r="D9" s="104" t="s">
        <v>37</v>
      </c>
      <c r="E9" s="105" t="s">
        <v>29</v>
      </c>
      <c r="F9" s="41"/>
      <c r="G9" s="35"/>
      <c r="H9" s="36"/>
      <c r="I9" s="41"/>
      <c r="J9" s="35"/>
      <c r="K9" s="36"/>
      <c r="L9" s="107"/>
      <c r="M9" s="42"/>
      <c r="N9" s="47"/>
      <c r="O9" s="43"/>
      <c r="P9" s="48"/>
      <c r="Q9" s="49"/>
      <c r="R9" s="50"/>
      <c r="S9" s="47"/>
      <c r="T9" s="43"/>
      <c r="U9" s="48"/>
      <c r="V9" s="49"/>
      <c r="W9" s="50"/>
    </row>
    <row r="10" spans="1:23" ht="15.75">
      <c r="A10" s="80">
        <v>6</v>
      </c>
      <c r="B10" s="102">
        <v>6</v>
      </c>
      <c r="C10" s="103" t="s">
        <v>38</v>
      </c>
      <c r="D10" s="108" t="s">
        <v>39</v>
      </c>
      <c r="E10" s="105" t="s">
        <v>29</v>
      </c>
      <c r="F10" s="41"/>
      <c r="G10" s="35"/>
      <c r="H10" s="36"/>
      <c r="I10" s="41"/>
      <c r="J10" s="35"/>
      <c r="K10" s="36"/>
      <c r="L10" s="107"/>
      <c r="M10" s="42"/>
      <c r="N10" s="47"/>
      <c r="O10" s="43"/>
      <c r="P10" s="48"/>
      <c r="Q10" s="49"/>
      <c r="R10" s="50"/>
      <c r="S10" s="47"/>
      <c r="T10" s="43"/>
      <c r="U10" s="48"/>
      <c r="V10" s="49"/>
      <c r="W10" s="50"/>
    </row>
    <row r="11" spans="1:23" ht="15.75">
      <c r="A11" s="80">
        <v>7</v>
      </c>
      <c r="B11" s="102">
        <v>8</v>
      </c>
      <c r="C11" s="106" t="s">
        <v>40</v>
      </c>
      <c r="D11" s="104" t="s">
        <v>41</v>
      </c>
      <c r="E11" s="105" t="s">
        <v>29</v>
      </c>
      <c r="F11" s="41"/>
      <c r="G11" s="35"/>
      <c r="H11" s="36"/>
      <c r="I11" s="41"/>
      <c r="J11" s="35"/>
      <c r="K11" s="36"/>
      <c r="L11" s="107"/>
      <c r="M11" s="42"/>
      <c r="N11" s="47"/>
      <c r="O11" s="43"/>
      <c r="P11" s="48"/>
      <c r="Q11" s="49"/>
      <c r="R11" s="50"/>
      <c r="S11" s="47"/>
      <c r="T11" s="43"/>
      <c r="U11" s="48"/>
      <c r="V11" s="49"/>
      <c r="W11" s="50"/>
    </row>
    <row r="12" spans="1:23" ht="15.75">
      <c r="A12" s="80">
        <v>8</v>
      </c>
      <c r="B12" s="102">
        <v>10</v>
      </c>
      <c r="C12" s="103" t="s">
        <v>42</v>
      </c>
      <c r="D12" s="104" t="s">
        <v>43</v>
      </c>
      <c r="E12" s="105" t="s">
        <v>29</v>
      </c>
      <c r="F12" s="41">
        <v>88.4</v>
      </c>
      <c r="G12" s="35">
        <v>0.25</v>
      </c>
      <c r="H12" s="36">
        <v>13.99</v>
      </c>
      <c r="I12" s="41">
        <v>81.11</v>
      </c>
      <c r="J12" s="35">
        <v>0.81</v>
      </c>
      <c r="K12" s="36">
        <v>20.25</v>
      </c>
      <c r="L12" s="107">
        <v>7.3</v>
      </c>
      <c r="M12" s="42">
        <v>310</v>
      </c>
      <c r="N12" s="47">
        <v>0.937</v>
      </c>
      <c r="O12" s="43">
        <v>0.618</v>
      </c>
      <c r="P12" s="48">
        <v>-35.85</v>
      </c>
      <c r="Q12" s="49">
        <v>1274</v>
      </c>
      <c r="R12" s="50">
        <v>737.96</v>
      </c>
      <c r="S12" s="47">
        <v>0.886</v>
      </c>
      <c r="T12" s="43">
        <v>0.551</v>
      </c>
      <c r="U12" s="48">
        <v>-37.05</v>
      </c>
      <c r="V12" s="49">
        <v>1024.4</v>
      </c>
      <c r="W12" s="50">
        <v>499.93</v>
      </c>
    </row>
    <row r="13" spans="1:23" ht="15.75">
      <c r="A13" s="80">
        <v>9</v>
      </c>
      <c r="B13" s="102">
        <v>11</v>
      </c>
      <c r="C13" s="106" t="s">
        <v>44</v>
      </c>
      <c r="D13" s="104" t="s">
        <v>45</v>
      </c>
      <c r="E13" s="105" t="s">
        <v>29</v>
      </c>
      <c r="F13" s="41">
        <v>87.96</v>
      </c>
      <c r="G13" s="35">
        <v>-0.46</v>
      </c>
      <c r="H13" s="36">
        <v>18.04</v>
      </c>
      <c r="I13" s="41">
        <v>81.43</v>
      </c>
      <c r="J13" s="35">
        <v>0.17</v>
      </c>
      <c r="K13" s="36">
        <v>25.33</v>
      </c>
      <c r="L13" s="107">
        <v>6.5</v>
      </c>
      <c r="M13" s="42">
        <v>322</v>
      </c>
      <c r="N13" s="47">
        <v>0.933</v>
      </c>
      <c r="O13" s="43">
        <v>0.597</v>
      </c>
      <c r="P13" s="48">
        <v>-32.91</v>
      </c>
      <c r="Q13" s="49">
        <v>1207</v>
      </c>
      <c r="R13" s="50">
        <v>672.13</v>
      </c>
      <c r="S13" s="47">
        <v>0.898</v>
      </c>
      <c r="T13" s="43">
        <v>0.521</v>
      </c>
      <c r="U13" s="48">
        <v>-32.94</v>
      </c>
      <c r="V13" s="49">
        <v>951.7</v>
      </c>
      <c r="W13" s="50">
        <v>445.32</v>
      </c>
    </row>
    <row r="14" spans="1:23" ht="15.75">
      <c r="A14" s="80">
        <v>10</v>
      </c>
      <c r="B14" s="102">
        <v>14</v>
      </c>
      <c r="C14" s="103" t="s">
        <v>46</v>
      </c>
      <c r="D14" s="108" t="s">
        <v>47</v>
      </c>
      <c r="E14" s="105" t="s">
        <v>48</v>
      </c>
      <c r="F14" s="41">
        <v>88.51</v>
      </c>
      <c r="G14" s="35">
        <v>-0.39</v>
      </c>
      <c r="H14" s="36">
        <v>16.33</v>
      </c>
      <c r="I14" s="41">
        <v>82.18</v>
      </c>
      <c r="J14" s="35">
        <v>0.14</v>
      </c>
      <c r="K14" s="36">
        <v>23.28</v>
      </c>
      <c r="L14" s="107">
        <v>6.3</v>
      </c>
      <c r="M14" s="42">
        <v>330</v>
      </c>
      <c r="N14" s="47">
        <v>0.938</v>
      </c>
      <c r="O14" s="43">
        <v>0.61</v>
      </c>
      <c r="P14" s="48">
        <v>-30.95</v>
      </c>
      <c r="Q14" s="49">
        <v>1174</v>
      </c>
      <c r="R14" s="50">
        <v>671.71</v>
      </c>
      <c r="S14" s="47">
        <v>0.911</v>
      </c>
      <c r="T14" s="43">
        <v>0.537</v>
      </c>
      <c r="U14" s="48">
        <v>-30.79</v>
      </c>
      <c r="V14" s="49">
        <v>954.8</v>
      </c>
      <c r="W14" s="50">
        <v>467.35</v>
      </c>
    </row>
    <row r="15" spans="1:23" ht="15.75">
      <c r="A15" s="80">
        <v>11</v>
      </c>
      <c r="B15" s="102">
        <v>16</v>
      </c>
      <c r="C15" s="103" t="s">
        <v>49</v>
      </c>
      <c r="D15" s="104" t="s">
        <v>50</v>
      </c>
      <c r="E15" s="105" t="s">
        <v>29</v>
      </c>
      <c r="F15" s="41"/>
      <c r="G15" s="35"/>
      <c r="H15" s="36"/>
      <c r="I15" s="41"/>
      <c r="J15" s="35"/>
      <c r="K15" s="36"/>
      <c r="L15" s="107"/>
      <c r="M15" s="42"/>
      <c r="N15" s="47"/>
      <c r="O15" s="43"/>
      <c r="P15" s="48"/>
      <c r="Q15" s="49"/>
      <c r="R15" s="50"/>
      <c r="S15" s="47"/>
      <c r="T15" s="43"/>
      <c r="U15" s="48"/>
      <c r="V15" s="49"/>
      <c r="W15" s="50"/>
    </row>
    <row r="16" spans="1:23" ht="15.75">
      <c r="A16" s="80">
        <v>12</v>
      </c>
      <c r="B16" s="102">
        <v>17</v>
      </c>
      <c r="C16" s="103" t="s">
        <v>51</v>
      </c>
      <c r="D16" s="104" t="s">
        <v>52</v>
      </c>
      <c r="E16" s="105" t="s">
        <v>29</v>
      </c>
      <c r="F16" s="41"/>
      <c r="G16" s="35"/>
      <c r="H16" s="36"/>
      <c r="I16" s="41"/>
      <c r="J16" s="35"/>
      <c r="K16" s="36"/>
      <c r="L16" s="107"/>
      <c r="M16" s="42"/>
      <c r="N16" s="47"/>
      <c r="O16" s="43"/>
      <c r="P16" s="48"/>
      <c r="Q16" s="49"/>
      <c r="R16" s="50"/>
      <c r="S16" s="47"/>
      <c r="T16" s="43"/>
      <c r="U16" s="48"/>
      <c r="V16" s="49"/>
      <c r="W16" s="50"/>
    </row>
    <row r="17" spans="1:23" ht="15.75">
      <c r="A17" s="80">
        <v>13</v>
      </c>
      <c r="B17" s="102">
        <v>18</v>
      </c>
      <c r="C17" s="103" t="s">
        <v>53</v>
      </c>
      <c r="D17" s="104" t="s">
        <v>54</v>
      </c>
      <c r="E17" s="105" t="s">
        <v>29</v>
      </c>
      <c r="F17" s="47">
        <v>87.55</v>
      </c>
      <c r="G17" s="43">
        <v>0</v>
      </c>
      <c r="H17" s="109">
        <v>15.93</v>
      </c>
      <c r="I17" s="47">
        <v>79.57</v>
      </c>
      <c r="J17" s="43">
        <v>0.24</v>
      </c>
      <c r="K17" s="109">
        <v>21.23</v>
      </c>
      <c r="L17" s="107">
        <v>8</v>
      </c>
      <c r="M17" s="42">
        <v>287</v>
      </c>
      <c r="N17" s="47">
        <v>0.928</v>
      </c>
      <c r="O17" s="43">
        <v>0.62</v>
      </c>
      <c r="P17" s="48">
        <v>-42.07</v>
      </c>
      <c r="Q17" s="49">
        <v>1257.3</v>
      </c>
      <c r="R17" s="50">
        <v>723.32</v>
      </c>
      <c r="S17" s="47">
        <v>0.914</v>
      </c>
      <c r="T17" s="43">
        <v>0.551</v>
      </c>
      <c r="U17" s="48">
        <v>-37.21</v>
      </c>
      <c r="V17" s="49">
        <v>1004.7</v>
      </c>
      <c r="W17" s="50">
        <v>506.49</v>
      </c>
    </row>
    <row r="18" spans="1:23" ht="15.75">
      <c r="A18" s="80">
        <v>14</v>
      </c>
      <c r="B18" s="102">
        <v>19</v>
      </c>
      <c r="C18" s="106" t="s">
        <v>55</v>
      </c>
      <c r="D18" s="104" t="s">
        <v>52</v>
      </c>
      <c r="E18" s="105" t="s">
        <v>48</v>
      </c>
      <c r="F18" s="47">
        <v>87.6</v>
      </c>
      <c r="G18" s="43">
        <v>-0.17</v>
      </c>
      <c r="H18" s="109">
        <v>16.21</v>
      </c>
      <c r="I18" s="47">
        <v>81.1</v>
      </c>
      <c r="J18" s="43">
        <v>0.55</v>
      </c>
      <c r="K18" s="109">
        <v>21.99</v>
      </c>
      <c r="L18" s="107">
        <v>6.5</v>
      </c>
      <c r="M18" s="42">
        <v>320</v>
      </c>
      <c r="N18" s="47">
        <v>0.918</v>
      </c>
      <c r="O18" s="43">
        <v>0.573</v>
      </c>
      <c r="P18" s="48">
        <v>-33.54</v>
      </c>
      <c r="Q18" s="49">
        <v>1238.2</v>
      </c>
      <c r="R18" s="50">
        <v>651.87</v>
      </c>
      <c r="S18" s="47">
        <v>0.883</v>
      </c>
      <c r="T18" s="43">
        <v>0.506</v>
      </c>
      <c r="U18" s="48">
        <v>-34.03</v>
      </c>
      <c r="V18" s="49">
        <v>983.8</v>
      </c>
      <c r="W18" s="50">
        <v>439.21</v>
      </c>
    </row>
    <row r="19" spans="1:23" ht="15.75">
      <c r="A19" s="80">
        <v>15</v>
      </c>
      <c r="B19" s="102">
        <v>20</v>
      </c>
      <c r="C19" s="103" t="s">
        <v>56</v>
      </c>
      <c r="D19" s="104" t="s">
        <v>52</v>
      </c>
      <c r="E19" s="105" t="s">
        <v>29</v>
      </c>
      <c r="F19" s="47">
        <v>86.96</v>
      </c>
      <c r="G19" s="43">
        <v>-0.3</v>
      </c>
      <c r="H19" s="109">
        <v>18.1</v>
      </c>
      <c r="I19" s="47">
        <v>78.64</v>
      </c>
      <c r="J19" s="43">
        <v>0.3</v>
      </c>
      <c r="K19" s="109">
        <v>23.98</v>
      </c>
      <c r="L19" s="107">
        <v>8.3</v>
      </c>
      <c r="M19" s="42">
        <v>286</v>
      </c>
      <c r="N19" s="47">
        <v>0.919</v>
      </c>
      <c r="O19" s="43">
        <v>0.601</v>
      </c>
      <c r="P19" s="48">
        <v>-33.44</v>
      </c>
      <c r="Q19" s="49">
        <v>1225.7</v>
      </c>
      <c r="R19" s="50">
        <v>676.97</v>
      </c>
      <c r="S19" s="47">
        <v>0.887</v>
      </c>
      <c r="T19" s="43">
        <v>0.537</v>
      </c>
      <c r="U19" s="48">
        <v>-33.31</v>
      </c>
      <c r="V19" s="49">
        <v>998.4</v>
      </c>
      <c r="W19" s="50">
        <v>474.92</v>
      </c>
    </row>
    <row r="20" spans="1:23" ht="15.75">
      <c r="A20" s="80">
        <v>16</v>
      </c>
      <c r="B20" s="102">
        <v>24</v>
      </c>
      <c r="C20" s="103" t="s">
        <v>57</v>
      </c>
      <c r="D20" s="104" t="s">
        <v>58</v>
      </c>
      <c r="E20" s="105" t="s">
        <v>29</v>
      </c>
      <c r="F20" s="47">
        <v>86.35</v>
      </c>
      <c r="G20" s="43">
        <v>-0.02</v>
      </c>
      <c r="H20" s="109">
        <v>19.36</v>
      </c>
      <c r="I20" s="47">
        <v>77.84</v>
      </c>
      <c r="J20" s="43">
        <v>0.67</v>
      </c>
      <c r="K20" s="109">
        <v>27.32</v>
      </c>
      <c r="L20" s="107">
        <v>8.5</v>
      </c>
      <c r="M20" s="42">
        <v>285</v>
      </c>
      <c r="N20" s="47">
        <v>0.919</v>
      </c>
      <c r="O20" s="43">
        <v>0.58</v>
      </c>
      <c r="P20" s="48">
        <v>-34.68</v>
      </c>
      <c r="Q20" s="49">
        <v>1235.6</v>
      </c>
      <c r="R20" s="50">
        <v>658.96</v>
      </c>
      <c r="S20" s="47">
        <v>0.905</v>
      </c>
      <c r="T20" s="43">
        <v>0.519</v>
      </c>
      <c r="U20" s="48">
        <v>-32.12</v>
      </c>
      <c r="V20" s="49">
        <v>1025.3</v>
      </c>
      <c r="W20" s="50">
        <v>481.9</v>
      </c>
    </row>
    <row r="21" spans="1:23" ht="15.75">
      <c r="A21" s="80">
        <v>17</v>
      </c>
      <c r="B21" s="102">
        <v>27</v>
      </c>
      <c r="C21" s="103" t="s">
        <v>59</v>
      </c>
      <c r="D21" s="104" t="s">
        <v>60</v>
      </c>
      <c r="E21" s="105" t="s">
        <v>48</v>
      </c>
      <c r="F21" s="47">
        <v>86.97</v>
      </c>
      <c r="G21" s="43">
        <v>-0.32</v>
      </c>
      <c r="H21" s="109">
        <v>18.81</v>
      </c>
      <c r="I21" s="47">
        <v>77.06</v>
      </c>
      <c r="J21" s="43">
        <v>0.03</v>
      </c>
      <c r="K21" s="109">
        <v>24.75</v>
      </c>
      <c r="L21" s="107">
        <v>9.9</v>
      </c>
      <c r="M21" s="42">
        <v>267</v>
      </c>
      <c r="N21" s="47">
        <v>0.934</v>
      </c>
      <c r="O21" s="43">
        <v>0.595</v>
      </c>
      <c r="P21" s="48">
        <v>-45.25</v>
      </c>
      <c r="Q21" s="49">
        <v>1261.9</v>
      </c>
      <c r="R21" s="50">
        <v>700.83</v>
      </c>
      <c r="S21" s="47">
        <v>0.931</v>
      </c>
      <c r="T21" s="43">
        <v>0.532</v>
      </c>
      <c r="U21" s="48">
        <v>-35.05</v>
      </c>
      <c r="V21" s="49">
        <v>1048.2</v>
      </c>
      <c r="W21" s="50">
        <v>519.33</v>
      </c>
    </row>
    <row r="22" spans="1:23" ht="15.75">
      <c r="A22" s="80">
        <v>18</v>
      </c>
      <c r="B22" s="102">
        <v>28</v>
      </c>
      <c r="C22" s="106" t="s">
        <v>61</v>
      </c>
      <c r="D22" s="104" t="s">
        <v>60</v>
      </c>
      <c r="E22" s="105" t="s">
        <v>48</v>
      </c>
      <c r="F22" s="47">
        <v>86.53</v>
      </c>
      <c r="G22" s="43">
        <v>-0.25</v>
      </c>
      <c r="H22" s="109">
        <v>19.49</v>
      </c>
      <c r="I22" s="47">
        <v>76.33</v>
      </c>
      <c r="J22" s="43">
        <v>-0.01</v>
      </c>
      <c r="K22" s="109">
        <v>24.36</v>
      </c>
      <c r="L22" s="107">
        <v>10.2</v>
      </c>
      <c r="M22" s="42">
        <v>248</v>
      </c>
      <c r="N22" s="47">
        <v>0.944</v>
      </c>
      <c r="O22" s="43">
        <v>0.62</v>
      </c>
      <c r="P22" s="48">
        <v>-35.54</v>
      </c>
      <c r="Q22" s="49">
        <v>1215.3</v>
      </c>
      <c r="R22" s="50">
        <v>711.22</v>
      </c>
      <c r="S22" s="47">
        <v>0.934</v>
      </c>
      <c r="T22" s="43">
        <v>0.561</v>
      </c>
      <c r="U22" s="48">
        <v>-37.49</v>
      </c>
      <c r="V22" s="49">
        <v>1019.9</v>
      </c>
      <c r="W22" s="50">
        <v>533.72</v>
      </c>
    </row>
    <row r="23" spans="1:23" ht="15.75">
      <c r="A23" s="80">
        <v>19</v>
      </c>
      <c r="B23" s="102">
        <v>29</v>
      </c>
      <c r="C23" s="106" t="s">
        <v>62</v>
      </c>
      <c r="D23" s="104" t="s">
        <v>63</v>
      </c>
      <c r="E23" s="105" t="s">
        <v>29</v>
      </c>
      <c r="F23" s="47">
        <v>87.31</v>
      </c>
      <c r="G23" s="43">
        <v>0.38</v>
      </c>
      <c r="H23" s="109">
        <v>14.81</v>
      </c>
      <c r="I23" s="47">
        <v>78.46</v>
      </c>
      <c r="J23" s="43">
        <v>0.89</v>
      </c>
      <c r="K23" s="109">
        <v>19.72</v>
      </c>
      <c r="L23" s="107">
        <v>8.8</v>
      </c>
      <c r="M23" s="42">
        <v>286</v>
      </c>
      <c r="N23" s="47">
        <v>0.927</v>
      </c>
      <c r="O23" s="43">
        <v>0.609</v>
      </c>
      <c r="P23" s="48">
        <v>-42.32</v>
      </c>
      <c r="Q23" s="49">
        <v>1285.2</v>
      </c>
      <c r="R23" s="50">
        <v>726.14</v>
      </c>
      <c r="S23" s="47">
        <v>0.896</v>
      </c>
      <c r="T23" s="43">
        <v>0.546</v>
      </c>
      <c r="U23" s="48">
        <v>-36.49</v>
      </c>
      <c r="V23" s="49">
        <v>1040.5</v>
      </c>
      <c r="W23" s="50">
        <v>509.05</v>
      </c>
    </row>
    <row r="24" spans="1:23" ht="15.75">
      <c r="A24" s="80">
        <v>20</v>
      </c>
      <c r="B24" s="102">
        <v>30</v>
      </c>
      <c r="C24" s="103" t="s">
        <v>64</v>
      </c>
      <c r="D24" s="104" t="s">
        <v>65</v>
      </c>
      <c r="E24" s="105" t="s">
        <v>29</v>
      </c>
      <c r="F24" s="47"/>
      <c r="G24" s="43"/>
      <c r="H24" s="109"/>
      <c r="I24" s="47"/>
      <c r="J24" s="43"/>
      <c r="K24" s="109"/>
      <c r="L24" s="107"/>
      <c r="M24" s="42"/>
      <c r="N24" s="47"/>
      <c r="O24" s="43"/>
      <c r="P24" s="48"/>
      <c r="Q24" s="49"/>
      <c r="R24" s="50"/>
      <c r="S24" s="47"/>
      <c r="T24" s="43"/>
      <c r="U24" s="48"/>
      <c r="V24" s="49"/>
      <c r="W24" s="50"/>
    </row>
    <row r="25" spans="1:23" ht="15.75">
      <c r="A25" s="80">
        <v>21</v>
      </c>
      <c r="B25" s="102">
        <v>31</v>
      </c>
      <c r="C25" s="103" t="s">
        <v>66</v>
      </c>
      <c r="D25" s="104" t="s">
        <v>67</v>
      </c>
      <c r="E25" s="105" t="s">
        <v>48</v>
      </c>
      <c r="F25" s="47">
        <v>86.75</v>
      </c>
      <c r="G25" s="43">
        <v>0.38</v>
      </c>
      <c r="H25" s="109">
        <v>15.56</v>
      </c>
      <c r="I25" s="47">
        <v>77.66</v>
      </c>
      <c r="J25" s="43">
        <v>1.12</v>
      </c>
      <c r="K25" s="109">
        <v>20.49</v>
      </c>
      <c r="L25" s="107">
        <v>9.1</v>
      </c>
      <c r="M25" s="42">
        <v>268</v>
      </c>
      <c r="N25" s="47">
        <v>0.917</v>
      </c>
      <c r="O25" s="43">
        <v>0.605</v>
      </c>
      <c r="P25" s="48">
        <v>-46.93</v>
      </c>
      <c r="Q25" s="49">
        <v>1167.9</v>
      </c>
      <c r="R25" s="50">
        <v>647.32</v>
      </c>
      <c r="S25" s="47">
        <v>0.916</v>
      </c>
      <c r="T25" s="43">
        <v>0.559</v>
      </c>
      <c r="U25" s="48">
        <v>-38.76</v>
      </c>
      <c r="V25" s="49">
        <v>958.5</v>
      </c>
      <c r="W25" s="50">
        <v>490.91</v>
      </c>
    </row>
    <row r="26" spans="1:23" ht="15.75">
      <c r="A26" s="80">
        <v>22</v>
      </c>
      <c r="B26" s="102">
        <v>32</v>
      </c>
      <c r="C26" s="103" t="s">
        <v>68</v>
      </c>
      <c r="D26" s="104" t="s">
        <v>67</v>
      </c>
      <c r="E26" s="105" t="s">
        <v>29</v>
      </c>
      <c r="F26" s="47"/>
      <c r="G26" s="43"/>
      <c r="H26" s="109"/>
      <c r="I26" s="47"/>
      <c r="J26" s="43"/>
      <c r="K26" s="109"/>
      <c r="L26" s="107"/>
      <c r="M26" s="42"/>
      <c r="N26" s="47"/>
      <c r="O26" s="43"/>
      <c r="P26" s="48"/>
      <c r="Q26" s="49"/>
      <c r="R26" s="50"/>
      <c r="S26" s="47"/>
      <c r="T26" s="43"/>
      <c r="U26" s="48"/>
      <c r="V26" s="49"/>
      <c r="W26" s="50"/>
    </row>
    <row r="27" spans="1:23" ht="15.75">
      <c r="A27" s="80">
        <v>23</v>
      </c>
      <c r="B27" s="102">
        <v>33</v>
      </c>
      <c r="C27" s="106" t="s">
        <v>69</v>
      </c>
      <c r="D27" s="104" t="s">
        <v>70</v>
      </c>
      <c r="E27" s="105" t="s">
        <v>29</v>
      </c>
      <c r="F27" s="47"/>
      <c r="G27" s="43"/>
      <c r="H27" s="109"/>
      <c r="I27" s="47"/>
      <c r="J27" s="43"/>
      <c r="K27" s="109"/>
      <c r="L27" s="107"/>
      <c r="M27" s="42"/>
      <c r="N27" s="47"/>
      <c r="O27" s="43"/>
      <c r="P27" s="48"/>
      <c r="Q27" s="49"/>
      <c r="R27" s="50"/>
      <c r="S27" s="47"/>
      <c r="T27" s="43"/>
      <c r="U27" s="48"/>
      <c r="V27" s="49"/>
      <c r="W27" s="50"/>
    </row>
    <row r="28" spans="1:23" ht="15.75">
      <c r="A28" s="80">
        <v>24</v>
      </c>
      <c r="B28" s="102">
        <v>34</v>
      </c>
      <c r="C28" s="103" t="s">
        <v>71</v>
      </c>
      <c r="D28" s="104" t="s">
        <v>72</v>
      </c>
      <c r="E28" s="105" t="s">
        <v>29</v>
      </c>
      <c r="F28" s="47"/>
      <c r="G28" s="43"/>
      <c r="H28" s="109"/>
      <c r="I28" s="47"/>
      <c r="J28" s="43"/>
      <c r="K28" s="109"/>
      <c r="L28" s="107"/>
      <c r="M28" s="42"/>
      <c r="N28" s="47"/>
      <c r="O28" s="43"/>
      <c r="P28" s="48"/>
      <c r="Q28" s="49"/>
      <c r="R28" s="50"/>
      <c r="S28" s="47"/>
      <c r="T28" s="43"/>
      <c r="U28" s="48"/>
      <c r="V28" s="49"/>
      <c r="W28" s="50"/>
    </row>
    <row r="29" spans="1:23" ht="15.75">
      <c r="A29" s="80">
        <v>25</v>
      </c>
      <c r="B29" s="102">
        <v>36</v>
      </c>
      <c r="C29" s="103" t="s">
        <v>73</v>
      </c>
      <c r="D29" s="104" t="s">
        <v>74</v>
      </c>
      <c r="E29" s="105" t="s">
        <v>29</v>
      </c>
      <c r="F29" s="47"/>
      <c r="G29" s="43"/>
      <c r="H29" s="109"/>
      <c r="I29" s="47"/>
      <c r="J29" s="43"/>
      <c r="K29" s="109"/>
      <c r="L29" s="107"/>
      <c r="M29" s="42"/>
      <c r="N29" s="47"/>
      <c r="O29" s="43"/>
      <c r="P29" s="48"/>
      <c r="Q29" s="49"/>
      <c r="R29" s="50"/>
      <c r="S29" s="47"/>
      <c r="T29" s="43"/>
      <c r="U29" s="48"/>
      <c r="V29" s="49"/>
      <c r="W29" s="50"/>
    </row>
    <row r="30" spans="1:23" ht="15.75">
      <c r="A30" s="80">
        <v>26</v>
      </c>
      <c r="B30" s="102">
        <v>37</v>
      </c>
      <c r="C30" s="103" t="s">
        <v>75</v>
      </c>
      <c r="D30" s="104" t="s">
        <v>76</v>
      </c>
      <c r="E30" s="105" t="s">
        <v>29</v>
      </c>
      <c r="F30" s="47"/>
      <c r="G30" s="43"/>
      <c r="H30" s="109"/>
      <c r="I30" s="47"/>
      <c r="J30" s="43"/>
      <c r="K30" s="109"/>
      <c r="L30" s="107"/>
      <c r="M30" s="42"/>
      <c r="N30" s="47"/>
      <c r="O30" s="43"/>
      <c r="P30" s="48"/>
      <c r="Q30" s="49"/>
      <c r="R30" s="50"/>
      <c r="S30" s="47"/>
      <c r="T30" s="43"/>
      <c r="U30" s="48"/>
      <c r="V30" s="49"/>
      <c r="W30" s="50"/>
    </row>
    <row r="31" spans="1:23" ht="15.75">
      <c r="A31" s="80">
        <v>27</v>
      </c>
      <c r="B31" s="110">
        <v>38</v>
      </c>
      <c r="C31" s="106" t="s">
        <v>77</v>
      </c>
      <c r="D31" s="104" t="s">
        <v>78</v>
      </c>
      <c r="E31" s="105" t="s">
        <v>29</v>
      </c>
      <c r="F31" s="47">
        <v>87.45</v>
      </c>
      <c r="G31" s="43">
        <v>0.24</v>
      </c>
      <c r="H31" s="109">
        <v>15.88</v>
      </c>
      <c r="I31" s="47">
        <v>78.37</v>
      </c>
      <c r="J31" s="43">
        <v>0.79</v>
      </c>
      <c r="K31" s="109">
        <v>22.55</v>
      </c>
      <c r="L31" s="107">
        <v>9.1</v>
      </c>
      <c r="M31" s="42">
        <v>269</v>
      </c>
      <c r="N31" s="47">
        <v>0.93</v>
      </c>
      <c r="O31" s="43">
        <v>0.621</v>
      </c>
      <c r="P31" s="48">
        <v>-42.99</v>
      </c>
      <c r="Q31" s="49">
        <v>1202.6</v>
      </c>
      <c r="R31" s="50">
        <v>694.4</v>
      </c>
      <c r="S31" s="47">
        <v>0.903</v>
      </c>
      <c r="T31" s="43">
        <v>0.539</v>
      </c>
      <c r="U31" s="48">
        <v>-26.67</v>
      </c>
      <c r="V31" s="49">
        <v>941.9</v>
      </c>
      <c r="W31" s="50">
        <v>458.66</v>
      </c>
    </row>
    <row r="32" spans="1:23" ht="15.75">
      <c r="A32" s="80">
        <v>28</v>
      </c>
      <c r="B32" s="102">
        <v>46</v>
      </c>
      <c r="C32" s="103" t="s">
        <v>79</v>
      </c>
      <c r="D32" s="104" t="s">
        <v>80</v>
      </c>
      <c r="E32" s="105" t="s">
        <v>29</v>
      </c>
      <c r="F32" s="47">
        <v>87.73</v>
      </c>
      <c r="G32" s="43">
        <v>-0.32</v>
      </c>
      <c r="H32" s="109">
        <v>17.74</v>
      </c>
      <c r="I32" s="47">
        <v>79.6</v>
      </c>
      <c r="J32" s="43">
        <v>0.22</v>
      </c>
      <c r="K32" s="109">
        <v>24.46</v>
      </c>
      <c r="L32" s="107">
        <v>8.1</v>
      </c>
      <c r="M32" s="42">
        <v>289</v>
      </c>
      <c r="N32" s="47">
        <v>0.935</v>
      </c>
      <c r="O32" s="43">
        <v>0.613</v>
      </c>
      <c r="P32" s="48">
        <v>-45.18</v>
      </c>
      <c r="Q32" s="49">
        <v>1282</v>
      </c>
      <c r="R32" s="50">
        <v>734.66</v>
      </c>
      <c r="S32" s="47">
        <v>0.913</v>
      </c>
      <c r="T32" s="43">
        <v>0.547</v>
      </c>
      <c r="U32" s="48">
        <v>-40</v>
      </c>
      <c r="V32" s="49">
        <v>1040.7</v>
      </c>
      <c r="W32" s="50">
        <v>519.87</v>
      </c>
    </row>
    <row r="33" spans="1:23" ht="15.75">
      <c r="A33" s="80">
        <v>29</v>
      </c>
      <c r="B33" s="102">
        <v>48</v>
      </c>
      <c r="C33" s="103" t="s">
        <v>81</v>
      </c>
      <c r="D33" s="108" t="s">
        <v>82</v>
      </c>
      <c r="E33" s="105" t="s">
        <v>29</v>
      </c>
      <c r="F33" s="47">
        <v>87.59</v>
      </c>
      <c r="G33" s="43">
        <v>-0.62</v>
      </c>
      <c r="H33" s="109">
        <v>18.67</v>
      </c>
      <c r="I33" s="47">
        <v>78.61</v>
      </c>
      <c r="J33" s="43">
        <v>-0.33</v>
      </c>
      <c r="K33" s="109">
        <v>25.75</v>
      </c>
      <c r="L33" s="107">
        <v>9</v>
      </c>
      <c r="M33" s="42">
        <v>267</v>
      </c>
      <c r="N33" s="47">
        <v>0.927</v>
      </c>
      <c r="O33" s="43">
        <v>0.602</v>
      </c>
      <c r="P33" s="48">
        <v>-36.02</v>
      </c>
      <c r="Q33" s="49">
        <v>1191.7</v>
      </c>
      <c r="R33" s="50">
        <v>664.85</v>
      </c>
      <c r="S33" s="47">
        <v>0.905</v>
      </c>
      <c r="T33" s="43">
        <v>0.538</v>
      </c>
      <c r="U33" s="48">
        <v>-25.44</v>
      </c>
      <c r="V33" s="49">
        <v>958.4</v>
      </c>
      <c r="W33" s="50">
        <v>466.79</v>
      </c>
    </row>
    <row r="34" spans="1:23" ht="16.5" thickBot="1">
      <c r="A34" s="111">
        <v>30</v>
      </c>
      <c r="B34" s="112">
        <v>49</v>
      </c>
      <c r="C34" s="113" t="s">
        <v>83</v>
      </c>
      <c r="D34" s="114" t="s">
        <v>84</v>
      </c>
      <c r="E34" s="115" t="s">
        <v>29</v>
      </c>
      <c r="F34" s="62">
        <v>86.09</v>
      </c>
      <c r="G34" s="60">
        <v>0</v>
      </c>
      <c r="H34" s="116">
        <v>18.87</v>
      </c>
      <c r="I34" s="62">
        <v>75.5</v>
      </c>
      <c r="J34" s="60">
        <v>0.07</v>
      </c>
      <c r="K34" s="116">
        <v>23.49</v>
      </c>
      <c r="L34" s="117">
        <v>10.6</v>
      </c>
      <c r="M34" s="61">
        <v>250</v>
      </c>
      <c r="N34" s="62">
        <v>0.935</v>
      </c>
      <c r="O34" s="60">
        <v>0.614</v>
      </c>
      <c r="P34" s="63">
        <v>-32.1</v>
      </c>
      <c r="Q34" s="64">
        <v>1233.2</v>
      </c>
      <c r="R34" s="65">
        <v>708.12</v>
      </c>
      <c r="S34" s="62">
        <v>0.92</v>
      </c>
      <c r="T34" s="60">
        <v>0.544</v>
      </c>
      <c r="U34" s="63">
        <v>-30.14</v>
      </c>
      <c r="V34" s="64">
        <v>1012.4</v>
      </c>
      <c r="W34" s="65">
        <v>506.53</v>
      </c>
    </row>
    <row r="35" spans="1:23" ht="15">
      <c r="A35" s="97"/>
      <c r="B35" s="97"/>
      <c r="C35" s="97"/>
      <c r="D35" s="66" t="s">
        <v>85</v>
      </c>
      <c r="E35" s="97"/>
      <c r="F35" s="67">
        <v>86.09</v>
      </c>
      <c r="G35" s="67">
        <v>-0.62</v>
      </c>
      <c r="H35" s="67">
        <v>13.99</v>
      </c>
      <c r="I35" s="67">
        <v>75.5</v>
      </c>
      <c r="J35" s="67">
        <v>-0.33</v>
      </c>
      <c r="K35" s="67">
        <v>19.72</v>
      </c>
      <c r="L35" s="68">
        <v>6.3</v>
      </c>
      <c r="M35" s="69">
        <v>248</v>
      </c>
      <c r="N35" s="67">
        <v>0.917</v>
      </c>
      <c r="O35" s="67">
        <v>0.573</v>
      </c>
      <c r="P35" s="68">
        <v>-46.93</v>
      </c>
      <c r="Q35" s="69">
        <v>1167.9</v>
      </c>
      <c r="R35" s="69">
        <v>647.32</v>
      </c>
      <c r="S35" s="67">
        <v>0.883</v>
      </c>
      <c r="T35" s="67">
        <v>0.506</v>
      </c>
      <c r="U35" s="68">
        <v>-40</v>
      </c>
      <c r="V35" s="69">
        <v>941.9</v>
      </c>
      <c r="W35" s="69">
        <v>439.21</v>
      </c>
    </row>
    <row r="36" spans="1:23" ht="15">
      <c r="A36" s="97"/>
      <c r="B36" s="97"/>
      <c r="C36" s="97"/>
      <c r="D36" s="66" t="s">
        <v>86</v>
      </c>
      <c r="E36" s="97"/>
      <c r="F36" s="67">
        <v>88.51</v>
      </c>
      <c r="G36" s="67">
        <v>0.38</v>
      </c>
      <c r="H36" s="67">
        <v>19.49</v>
      </c>
      <c r="I36" s="67">
        <v>82.18</v>
      </c>
      <c r="J36" s="67">
        <v>1.12</v>
      </c>
      <c r="K36" s="67">
        <v>27.32</v>
      </c>
      <c r="L36" s="68">
        <v>10.6</v>
      </c>
      <c r="M36" s="69">
        <v>330</v>
      </c>
      <c r="N36" s="67">
        <v>0.945</v>
      </c>
      <c r="O36" s="67">
        <v>0.625</v>
      </c>
      <c r="P36" s="68">
        <v>-30.95</v>
      </c>
      <c r="Q36" s="69">
        <v>1286.8</v>
      </c>
      <c r="R36" s="69">
        <v>760.06</v>
      </c>
      <c r="S36" s="67">
        <v>0.934</v>
      </c>
      <c r="T36" s="67">
        <v>0.561</v>
      </c>
      <c r="U36" s="68">
        <v>-25.44</v>
      </c>
      <c r="V36" s="69">
        <v>1048.2</v>
      </c>
      <c r="W36" s="69">
        <v>533.72</v>
      </c>
    </row>
    <row r="37" spans="4:23" ht="15">
      <c r="D37" s="66" t="s">
        <v>87</v>
      </c>
      <c r="F37" s="67">
        <v>87.33375</v>
      </c>
      <c r="G37" s="67">
        <v>-0.103125</v>
      </c>
      <c r="H37" s="67">
        <v>17.156875000000003</v>
      </c>
      <c r="I37" s="67">
        <v>78.964375</v>
      </c>
      <c r="J37" s="67">
        <v>0.38125</v>
      </c>
      <c r="K37" s="67">
        <v>23.233124999999998</v>
      </c>
      <c r="L37" s="68">
        <v>8.362499999999999</v>
      </c>
      <c r="M37" s="69">
        <v>287.375</v>
      </c>
      <c r="N37" s="67">
        <v>0.9303750000000001</v>
      </c>
      <c r="O37" s="67">
        <v>0.6064375000000001</v>
      </c>
      <c r="P37" s="68">
        <v>-38.465624999999996</v>
      </c>
      <c r="Q37" s="69">
        <v>1233.65</v>
      </c>
      <c r="R37" s="69">
        <v>696.2825000000001</v>
      </c>
      <c r="S37" s="67">
        <v>0.9071875</v>
      </c>
      <c r="T37" s="67">
        <v>0.5395</v>
      </c>
      <c r="U37" s="68">
        <v>-33.695625</v>
      </c>
      <c r="V37" s="69">
        <v>999.0749999999999</v>
      </c>
      <c r="W37" s="69">
        <v>489.21000000000004</v>
      </c>
    </row>
  </sheetData>
  <sheetProtection/>
  <mergeCells count="3">
    <mergeCell ref="A1:I1"/>
    <mergeCell ref="F3:L3"/>
    <mergeCell ref="N3:W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N43" sqref="N43:O43"/>
    </sheetView>
  </sheetViews>
  <sheetFormatPr defaultColWidth="9.140625" defaultRowHeight="15"/>
  <sheetData>
    <row r="1" spans="1:2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6.5" thickBot="1">
      <c r="A2" s="4" t="s">
        <v>90</v>
      </c>
      <c r="B2" s="5"/>
      <c r="C2" s="5"/>
      <c r="D2" s="5"/>
      <c r="E2" s="5"/>
      <c r="F2" s="5"/>
      <c r="G2" s="3"/>
      <c r="H2" s="6"/>
      <c r="I2" s="3"/>
      <c r="J2" s="3"/>
      <c r="K2" s="3"/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5" thickBot="1">
      <c r="A3" s="8"/>
      <c r="B3" s="9"/>
      <c r="C3" s="9"/>
      <c r="D3" s="10"/>
      <c r="E3" s="11"/>
      <c r="F3" s="12" t="s">
        <v>2</v>
      </c>
      <c r="G3" s="13"/>
      <c r="H3" s="13"/>
      <c r="I3" s="13"/>
      <c r="J3" s="13"/>
      <c r="K3" s="13"/>
      <c r="L3" s="13"/>
      <c r="M3" s="15"/>
      <c r="N3" s="13" t="s">
        <v>3</v>
      </c>
      <c r="O3" s="16"/>
      <c r="P3" s="16"/>
      <c r="Q3" s="16"/>
      <c r="R3" s="16"/>
      <c r="S3" s="16"/>
      <c r="T3" s="16"/>
      <c r="U3" s="16"/>
      <c r="V3" s="16"/>
      <c r="W3" s="17"/>
    </row>
    <row r="4" spans="1:23" ht="146.25" thickBot="1">
      <c r="A4" s="18" t="s">
        <v>4</v>
      </c>
      <c r="B4" s="71" t="s">
        <v>5</v>
      </c>
      <c r="C4" s="20" t="s">
        <v>6</v>
      </c>
      <c r="D4" s="20" t="s">
        <v>7</v>
      </c>
      <c r="E4" s="21" t="s">
        <v>8</v>
      </c>
      <c r="F4" s="70" t="s">
        <v>9</v>
      </c>
      <c r="G4" s="74" t="s">
        <v>10</v>
      </c>
      <c r="H4" s="74" t="s">
        <v>11</v>
      </c>
      <c r="I4" s="74" t="s">
        <v>12</v>
      </c>
      <c r="J4" s="74" t="s">
        <v>13</v>
      </c>
      <c r="K4" s="74" t="s">
        <v>14</v>
      </c>
      <c r="L4" s="74" t="s">
        <v>15</v>
      </c>
      <c r="M4" s="75" t="s">
        <v>16</v>
      </c>
      <c r="N4" s="74" t="s">
        <v>17</v>
      </c>
      <c r="O4" s="74" t="s">
        <v>18</v>
      </c>
      <c r="P4" s="74" t="s">
        <v>19</v>
      </c>
      <c r="Q4" s="74" t="s">
        <v>20</v>
      </c>
      <c r="R4" s="74" t="s">
        <v>21</v>
      </c>
      <c r="S4" s="74" t="s">
        <v>22</v>
      </c>
      <c r="T4" s="74" t="s">
        <v>23</v>
      </c>
      <c r="U4" s="74" t="s">
        <v>24</v>
      </c>
      <c r="V4" s="74" t="s">
        <v>25</v>
      </c>
      <c r="W4" s="76" t="s">
        <v>26</v>
      </c>
    </row>
    <row r="5" spans="1:23" ht="15">
      <c r="A5" s="27">
        <v>1</v>
      </c>
      <c r="B5" s="118">
        <v>1</v>
      </c>
      <c r="C5" s="29" t="s">
        <v>27</v>
      </c>
      <c r="D5" s="127" t="s">
        <v>28</v>
      </c>
      <c r="E5" s="119" t="s">
        <v>29</v>
      </c>
      <c r="F5" s="128"/>
      <c r="G5" s="129"/>
      <c r="H5" s="130"/>
      <c r="I5" s="128"/>
      <c r="J5" s="129"/>
      <c r="K5" s="130"/>
      <c r="L5" s="131"/>
      <c r="M5" s="131"/>
      <c r="N5" s="128"/>
      <c r="O5" s="129"/>
      <c r="P5" s="129"/>
      <c r="Q5" s="129"/>
      <c r="R5" s="130"/>
      <c r="S5" s="128"/>
      <c r="T5" s="129"/>
      <c r="U5" s="129"/>
      <c r="V5" s="129"/>
      <c r="W5" s="130"/>
    </row>
    <row r="6" spans="1:23" ht="15">
      <c r="A6" s="37">
        <v>2</v>
      </c>
      <c r="B6" s="120">
        <v>2</v>
      </c>
      <c r="C6" s="39" t="s">
        <v>30</v>
      </c>
      <c r="D6" s="104" t="s">
        <v>31</v>
      </c>
      <c r="E6" s="121" t="s">
        <v>29</v>
      </c>
      <c r="F6" s="132"/>
      <c r="G6" s="133"/>
      <c r="H6" s="134"/>
      <c r="I6" s="132"/>
      <c r="J6" s="133"/>
      <c r="K6" s="134"/>
      <c r="L6" s="135"/>
      <c r="M6" s="135"/>
      <c r="N6" s="132"/>
      <c r="O6" s="133"/>
      <c r="P6" s="133"/>
      <c r="Q6" s="133"/>
      <c r="R6" s="134"/>
      <c r="S6" s="132"/>
      <c r="T6" s="133"/>
      <c r="U6" s="133"/>
      <c r="V6" s="133"/>
      <c r="W6" s="134"/>
    </row>
    <row r="7" spans="1:23" ht="15">
      <c r="A7" s="37">
        <v>3</v>
      </c>
      <c r="B7" s="120">
        <v>3</v>
      </c>
      <c r="C7" s="39" t="s">
        <v>32</v>
      </c>
      <c r="D7" s="104" t="s">
        <v>33</v>
      </c>
      <c r="E7" s="121" t="s">
        <v>29</v>
      </c>
      <c r="F7" s="41"/>
      <c r="G7" s="35"/>
      <c r="H7" s="36"/>
      <c r="I7" s="41"/>
      <c r="J7" s="35"/>
      <c r="K7" s="36"/>
      <c r="L7" s="42"/>
      <c r="M7" s="42"/>
      <c r="N7" s="41"/>
      <c r="O7" s="35"/>
      <c r="P7" s="35"/>
      <c r="Q7" s="35"/>
      <c r="R7" s="36"/>
      <c r="S7" s="41"/>
      <c r="T7" s="35"/>
      <c r="U7" s="35"/>
      <c r="V7" s="35"/>
      <c r="W7" s="36"/>
    </row>
    <row r="8" spans="1:23" ht="15">
      <c r="A8" s="37">
        <v>4</v>
      </c>
      <c r="B8" s="120">
        <v>4</v>
      </c>
      <c r="C8" s="44" t="s">
        <v>34</v>
      </c>
      <c r="D8" s="104" t="s">
        <v>35</v>
      </c>
      <c r="E8" s="121" t="s">
        <v>29</v>
      </c>
      <c r="F8" s="45">
        <v>87.35</v>
      </c>
      <c r="G8" s="35">
        <v>-0.14</v>
      </c>
      <c r="H8" s="46">
        <v>18.4</v>
      </c>
      <c r="I8" s="136">
        <v>79.4</v>
      </c>
      <c r="J8" s="35">
        <v>0.48</v>
      </c>
      <c r="K8" s="46">
        <v>25.55</v>
      </c>
      <c r="L8" s="107">
        <v>7.9</v>
      </c>
      <c r="M8" s="42">
        <v>300</v>
      </c>
      <c r="N8" s="47">
        <v>0.91</v>
      </c>
      <c r="O8" s="43">
        <v>0.599</v>
      </c>
      <c r="P8" s="48">
        <v>-27.78</v>
      </c>
      <c r="Q8" s="49">
        <v>1191.8</v>
      </c>
      <c r="R8" s="50">
        <v>649.77</v>
      </c>
      <c r="S8" s="47">
        <v>0.916</v>
      </c>
      <c r="T8" s="43">
        <v>0.529</v>
      </c>
      <c r="U8" s="48">
        <v>-31.58</v>
      </c>
      <c r="V8" s="49">
        <v>1008.5</v>
      </c>
      <c r="W8" s="50">
        <v>488.95</v>
      </c>
    </row>
    <row r="9" spans="1:23" ht="15">
      <c r="A9" s="37">
        <v>5</v>
      </c>
      <c r="B9" s="120">
        <v>5</v>
      </c>
      <c r="C9" s="44" t="s">
        <v>36</v>
      </c>
      <c r="D9" s="104" t="s">
        <v>37</v>
      </c>
      <c r="E9" s="121" t="s">
        <v>29</v>
      </c>
      <c r="F9" s="45"/>
      <c r="G9" s="35"/>
      <c r="H9" s="46"/>
      <c r="I9" s="136"/>
      <c r="J9" s="35"/>
      <c r="K9" s="46"/>
      <c r="L9" s="107"/>
      <c r="M9" s="42"/>
      <c r="N9" s="47"/>
      <c r="O9" s="43"/>
      <c r="P9" s="48"/>
      <c r="Q9" s="49"/>
      <c r="R9" s="50"/>
      <c r="S9" s="47"/>
      <c r="T9" s="43"/>
      <c r="U9" s="48"/>
      <c r="V9" s="49"/>
      <c r="W9" s="50"/>
    </row>
    <row r="10" spans="1:23" ht="15">
      <c r="A10" s="37">
        <v>6</v>
      </c>
      <c r="B10" s="120">
        <v>6</v>
      </c>
      <c r="C10" s="39" t="s">
        <v>38</v>
      </c>
      <c r="D10" s="137" t="s">
        <v>39</v>
      </c>
      <c r="E10" s="121" t="s">
        <v>29</v>
      </c>
      <c r="F10" s="45"/>
      <c r="G10" s="35"/>
      <c r="H10" s="46"/>
      <c r="I10" s="136"/>
      <c r="J10" s="35"/>
      <c r="K10" s="46"/>
      <c r="L10" s="107"/>
      <c r="M10" s="42"/>
      <c r="N10" s="47"/>
      <c r="O10" s="43"/>
      <c r="P10" s="48"/>
      <c r="Q10" s="49"/>
      <c r="R10" s="50"/>
      <c r="S10" s="47"/>
      <c r="T10" s="43"/>
      <c r="U10" s="48"/>
      <c r="V10" s="49"/>
      <c r="W10" s="50"/>
    </row>
    <row r="11" spans="1:23" ht="15">
      <c r="A11" s="37">
        <v>7</v>
      </c>
      <c r="B11" s="120">
        <v>8</v>
      </c>
      <c r="C11" s="44" t="s">
        <v>40</v>
      </c>
      <c r="D11" s="104" t="s">
        <v>41</v>
      </c>
      <c r="E11" s="121" t="s">
        <v>29</v>
      </c>
      <c r="F11" s="45"/>
      <c r="G11" s="35"/>
      <c r="H11" s="46"/>
      <c r="I11" s="136"/>
      <c r="J11" s="35"/>
      <c r="K11" s="46"/>
      <c r="L11" s="107"/>
      <c r="M11" s="42"/>
      <c r="N11" s="47"/>
      <c r="O11" s="43"/>
      <c r="P11" s="48"/>
      <c r="Q11" s="49"/>
      <c r="R11" s="50"/>
      <c r="S11" s="47"/>
      <c r="T11" s="43"/>
      <c r="U11" s="48"/>
      <c r="V11" s="49"/>
      <c r="W11" s="50"/>
    </row>
    <row r="12" spans="1:23" ht="15">
      <c r="A12" s="37">
        <v>8</v>
      </c>
      <c r="B12" s="120">
        <v>10</v>
      </c>
      <c r="C12" s="39" t="s">
        <v>42</v>
      </c>
      <c r="D12" s="104" t="s">
        <v>43</v>
      </c>
      <c r="E12" s="121" t="s">
        <v>29</v>
      </c>
      <c r="F12" s="45">
        <v>87.75</v>
      </c>
      <c r="G12" s="43">
        <v>0.19</v>
      </c>
      <c r="H12" s="46">
        <v>15.63</v>
      </c>
      <c r="I12" s="136">
        <v>80.1</v>
      </c>
      <c r="J12" s="43">
        <v>0.96</v>
      </c>
      <c r="K12" s="46">
        <v>22.41</v>
      </c>
      <c r="L12" s="107">
        <v>7.7</v>
      </c>
      <c r="M12" s="42">
        <v>296</v>
      </c>
      <c r="N12" s="47">
        <v>0.935</v>
      </c>
      <c r="O12" s="43">
        <v>0.618</v>
      </c>
      <c r="P12" s="48">
        <v>-33.85</v>
      </c>
      <c r="Q12" s="49">
        <v>1284.7</v>
      </c>
      <c r="R12" s="50">
        <v>741.67</v>
      </c>
      <c r="S12" s="47">
        <v>0.896</v>
      </c>
      <c r="T12" s="43">
        <v>0.551</v>
      </c>
      <c r="U12" s="48">
        <v>-34.59</v>
      </c>
      <c r="V12" s="49">
        <v>1065</v>
      </c>
      <c r="W12" s="50">
        <v>525.93</v>
      </c>
    </row>
    <row r="13" spans="1:23" ht="15">
      <c r="A13" s="37">
        <v>9</v>
      </c>
      <c r="B13" s="120">
        <v>11</v>
      </c>
      <c r="C13" s="44" t="s">
        <v>44</v>
      </c>
      <c r="D13" s="104" t="s">
        <v>45</v>
      </c>
      <c r="E13" s="121" t="s">
        <v>29</v>
      </c>
      <c r="F13" s="45">
        <v>87.62</v>
      </c>
      <c r="G13" s="43">
        <v>-0.65</v>
      </c>
      <c r="H13" s="46">
        <v>19.77</v>
      </c>
      <c r="I13" s="136">
        <v>80.6</v>
      </c>
      <c r="J13" s="43">
        <v>-0.03</v>
      </c>
      <c r="K13" s="46">
        <v>28.44</v>
      </c>
      <c r="L13" s="107">
        <v>7</v>
      </c>
      <c r="M13" s="42">
        <v>305</v>
      </c>
      <c r="N13" s="47">
        <v>0.949</v>
      </c>
      <c r="O13" s="43">
        <v>0.604</v>
      </c>
      <c r="P13" s="48">
        <v>-30.19</v>
      </c>
      <c r="Q13" s="49">
        <v>1193</v>
      </c>
      <c r="R13" s="50">
        <v>683.8</v>
      </c>
      <c r="S13" s="47">
        <v>0.914</v>
      </c>
      <c r="T13" s="43">
        <v>0.552</v>
      </c>
      <c r="U13" s="48">
        <v>-34.44</v>
      </c>
      <c r="V13" s="49">
        <v>932.9</v>
      </c>
      <c r="W13" s="50">
        <v>470.65</v>
      </c>
    </row>
    <row r="14" spans="1:23" ht="15">
      <c r="A14" s="37">
        <v>10</v>
      </c>
      <c r="B14" s="120">
        <v>14</v>
      </c>
      <c r="C14" s="39" t="s">
        <v>46</v>
      </c>
      <c r="D14" s="137" t="s">
        <v>47</v>
      </c>
      <c r="E14" s="121" t="s">
        <v>48</v>
      </c>
      <c r="F14" s="45">
        <v>88.28</v>
      </c>
      <c r="G14" s="43">
        <v>-0.5</v>
      </c>
      <c r="H14" s="46">
        <v>17.4</v>
      </c>
      <c r="I14" s="136">
        <v>81.28</v>
      </c>
      <c r="J14" s="43">
        <v>0.14</v>
      </c>
      <c r="K14" s="46">
        <v>25</v>
      </c>
      <c r="L14" s="107">
        <v>7</v>
      </c>
      <c r="M14" s="42">
        <v>299</v>
      </c>
      <c r="N14" s="47">
        <v>0.934</v>
      </c>
      <c r="O14" s="43">
        <v>0.625</v>
      </c>
      <c r="P14" s="48">
        <v>-42.05</v>
      </c>
      <c r="Q14" s="49">
        <v>1190.8</v>
      </c>
      <c r="R14" s="50">
        <v>695.15</v>
      </c>
      <c r="S14" s="47">
        <v>0.935</v>
      </c>
      <c r="T14" s="43">
        <v>0.552</v>
      </c>
      <c r="U14" s="48">
        <v>-26.96</v>
      </c>
      <c r="V14" s="49">
        <v>968.6</v>
      </c>
      <c r="W14" s="50">
        <v>500.12</v>
      </c>
    </row>
    <row r="15" spans="1:23" ht="15">
      <c r="A15" s="37">
        <v>11</v>
      </c>
      <c r="B15" s="120">
        <v>16</v>
      </c>
      <c r="C15" s="39" t="s">
        <v>49</v>
      </c>
      <c r="D15" s="104" t="s">
        <v>50</v>
      </c>
      <c r="E15" s="121" t="s">
        <v>29</v>
      </c>
      <c r="F15" s="45"/>
      <c r="G15" s="43"/>
      <c r="H15" s="46"/>
      <c r="I15" s="136"/>
      <c r="J15" s="43"/>
      <c r="K15" s="46"/>
      <c r="L15" s="107"/>
      <c r="M15" s="42"/>
      <c r="N15" s="47"/>
      <c r="O15" s="43"/>
      <c r="P15" s="48"/>
      <c r="Q15" s="49"/>
      <c r="R15" s="50"/>
      <c r="S15" s="47"/>
      <c r="T15" s="43"/>
      <c r="U15" s="48"/>
      <c r="V15" s="49"/>
      <c r="W15" s="50"/>
    </row>
    <row r="16" spans="1:23" ht="15">
      <c r="A16" s="37">
        <v>12</v>
      </c>
      <c r="B16" s="120">
        <v>17</v>
      </c>
      <c r="C16" s="39" t="s">
        <v>51</v>
      </c>
      <c r="D16" s="104" t="s">
        <v>52</v>
      </c>
      <c r="E16" s="121" t="s">
        <v>29</v>
      </c>
      <c r="F16" s="45"/>
      <c r="G16" s="43"/>
      <c r="H16" s="46"/>
      <c r="I16" s="136"/>
      <c r="J16" s="43"/>
      <c r="K16" s="46"/>
      <c r="L16" s="107"/>
      <c r="M16" s="42"/>
      <c r="N16" s="47"/>
      <c r="O16" s="43"/>
      <c r="P16" s="48"/>
      <c r="Q16" s="49"/>
      <c r="R16" s="50"/>
      <c r="S16" s="47"/>
      <c r="T16" s="43"/>
      <c r="U16" s="48"/>
      <c r="V16" s="49"/>
      <c r="W16" s="50"/>
    </row>
    <row r="17" spans="1:23" ht="15">
      <c r="A17" s="37">
        <v>13</v>
      </c>
      <c r="B17" s="120">
        <v>18</v>
      </c>
      <c r="C17" s="39" t="s">
        <v>53</v>
      </c>
      <c r="D17" s="104" t="s">
        <v>54</v>
      </c>
      <c r="E17" s="121" t="s">
        <v>29</v>
      </c>
      <c r="F17" s="45">
        <v>87.93</v>
      </c>
      <c r="G17" s="43">
        <v>-0.19</v>
      </c>
      <c r="H17" s="46">
        <v>16.41</v>
      </c>
      <c r="I17" s="136">
        <v>80.25</v>
      </c>
      <c r="J17" s="43">
        <v>0.14</v>
      </c>
      <c r="K17" s="46">
        <v>23.46</v>
      </c>
      <c r="L17" s="107">
        <v>7.7</v>
      </c>
      <c r="M17" s="42">
        <v>307</v>
      </c>
      <c r="N17" s="47">
        <v>0.931</v>
      </c>
      <c r="O17" s="43">
        <v>0.625</v>
      </c>
      <c r="P17" s="48">
        <v>-44.04</v>
      </c>
      <c r="Q17" s="49">
        <v>1225.9</v>
      </c>
      <c r="R17" s="50">
        <v>713.03</v>
      </c>
      <c r="S17" s="47">
        <v>0.925</v>
      </c>
      <c r="T17" s="43">
        <v>0.563</v>
      </c>
      <c r="U17" s="48">
        <v>-39.91</v>
      </c>
      <c r="V17" s="49">
        <v>981.3</v>
      </c>
      <c r="W17" s="50">
        <v>511.21</v>
      </c>
    </row>
    <row r="18" spans="1:23" ht="15">
      <c r="A18" s="37">
        <v>14</v>
      </c>
      <c r="B18" s="120">
        <v>19</v>
      </c>
      <c r="C18" s="44" t="s">
        <v>55</v>
      </c>
      <c r="D18" s="104" t="s">
        <v>52</v>
      </c>
      <c r="E18" s="121" t="s">
        <v>48</v>
      </c>
      <c r="F18" s="45">
        <v>87.49</v>
      </c>
      <c r="G18" s="43">
        <v>-0.21</v>
      </c>
      <c r="H18" s="46">
        <v>17.1</v>
      </c>
      <c r="I18" s="136">
        <v>79.94</v>
      </c>
      <c r="J18" s="43">
        <v>0.61</v>
      </c>
      <c r="K18" s="46">
        <v>24.9</v>
      </c>
      <c r="L18" s="107">
        <v>7.5</v>
      </c>
      <c r="M18" s="42">
        <v>309</v>
      </c>
      <c r="N18" s="47">
        <v>0.931</v>
      </c>
      <c r="O18" s="43">
        <v>0.616</v>
      </c>
      <c r="P18" s="48">
        <v>-41.58</v>
      </c>
      <c r="Q18" s="49">
        <v>1219.7</v>
      </c>
      <c r="R18" s="50">
        <v>699.54</v>
      </c>
      <c r="S18" s="47">
        <v>0.928</v>
      </c>
      <c r="T18" s="43">
        <v>0.555</v>
      </c>
      <c r="U18" s="48">
        <v>-35.96</v>
      </c>
      <c r="V18" s="49">
        <v>958.8</v>
      </c>
      <c r="W18" s="50">
        <v>493.93</v>
      </c>
    </row>
    <row r="19" spans="1:23" ht="15">
      <c r="A19" s="37">
        <v>15</v>
      </c>
      <c r="B19" s="120">
        <v>20</v>
      </c>
      <c r="C19" s="39" t="s">
        <v>56</v>
      </c>
      <c r="D19" s="104" t="s">
        <v>52</v>
      </c>
      <c r="E19" s="121" t="s">
        <v>29</v>
      </c>
      <c r="F19" s="45">
        <v>87.28</v>
      </c>
      <c r="G19" s="43">
        <v>-0.39</v>
      </c>
      <c r="H19" s="46">
        <v>18.47</v>
      </c>
      <c r="I19" s="136">
        <v>79.25</v>
      </c>
      <c r="J19" s="43">
        <v>0.25</v>
      </c>
      <c r="K19" s="46">
        <v>25.65</v>
      </c>
      <c r="L19" s="107">
        <v>8</v>
      </c>
      <c r="M19" s="42">
        <v>290</v>
      </c>
      <c r="N19" s="47">
        <v>0.934</v>
      </c>
      <c r="O19" s="43">
        <v>0.617</v>
      </c>
      <c r="P19" s="48">
        <v>-37.64</v>
      </c>
      <c r="Q19" s="49">
        <v>1227.7</v>
      </c>
      <c r="R19" s="50">
        <v>707.44</v>
      </c>
      <c r="S19" s="47">
        <v>0.912</v>
      </c>
      <c r="T19" s="43">
        <v>0.552</v>
      </c>
      <c r="U19" s="48">
        <v>-32.61</v>
      </c>
      <c r="V19" s="49">
        <v>1010.1</v>
      </c>
      <c r="W19" s="50">
        <v>509.15</v>
      </c>
    </row>
    <row r="20" spans="1:23" ht="15">
      <c r="A20" s="37">
        <v>16</v>
      </c>
      <c r="B20" s="120">
        <v>24</v>
      </c>
      <c r="C20" s="39" t="s">
        <v>57</v>
      </c>
      <c r="D20" s="104" t="s">
        <v>58</v>
      </c>
      <c r="E20" s="121" t="s">
        <v>29</v>
      </c>
      <c r="F20" s="45">
        <v>87.25</v>
      </c>
      <c r="G20" s="43">
        <v>-0.28</v>
      </c>
      <c r="H20" s="46">
        <v>18.78</v>
      </c>
      <c r="I20" s="136">
        <v>78.93</v>
      </c>
      <c r="J20" s="43">
        <v>0.38</v>
      </c>
      <c r="K20" s="46">
        <v>27.84</v>
      </c>
      <c r="L20" s="107">
        <v>8.3</v>
      </c>
      <c r="M20" s="42">
        <v>288</v>
      </c>
      <c r="N20" s="47">
        <v>0.949</v>
      </c>
      <c r="O20" s="43">
        <v>0.603</v>
      </c>
      <c r="P20" s="48">
        <v>-38.91</v>
      </c>
      <c r="Q20" s="49">
        <v>1182.5</v>
      </c>
      <c r="R20" s="50">
        <v>676.17</v>
      </c>
      <c r="S20" s="47">
        <v>0.913</v>
      </c>
      <c r="T20" s="43">
        <v>0.532</v>
      </c>
      <c r="U20" s="48">
        <v>-34.71</v>
      </c>
      <c r="V20" s="49">
        <v>985.1</v>
      </c>
      <c r="W20" s="50">
        <v>478.25</v>
      </c>
    </row>
    <row r="21" spans="1:23" ht="15">
      <c r="A21" s="37">
        <v>17</v>
      </c>
      <c r="B21" s="120">
        <v>27</v>
      </c>
      <c r="C21" s="39" t="s">
        <v>59</v>
      </c>
      <c r="D21" s="104" t="s">
        <v>60</v>
      </c>
      <c r="E21" s="121" t="s">
        <v>48</v>
      </c>
      <c r="F21" s="45">
        <v>87.5</v>
      </c>
      <c r="G21" s="43">
        <v>-0.46</v>
      </c>
      <c r="H21" s="46">
        <v>19.09</v>
      </c>
      <c r="I21" s="136">
        <v>77.37</v>
      </c>
      <c r="J21" s="43">
        <v>-0.06</v>
      </c>
      <c r="K21" s="46">
        <v>26.92</v>
      </c>
      <c r="L21" s="107">
        <v>10.1</v>
      </c>
      <c r="M21" s="42">
        <v>250</v>
      </c>
      <c r="N21" s="47">
        <v>0.965</v>
      </c>
      <c r="O21" s="43">
        <v>0.612</v>
      </c>
      <c r="P21" s="48">
        <v>-34.21</v>
      </c>
      <c r="Q21" s="49">
        <v>1159.2</v>
      </c>
      <c r="R21" s="50">
        <v>684.73</v>
      </c>
      <c r="S21" s="47">
        <v>0.948</v>
      </c>
      <c r="T21" s="43">
        <v>0.558</v>
      </c>
      <c r="U21" s="48">
        <v>-34.1</v>
      </c>
      <c r="V21" s="49">
        <v>981.8</v>
      </c>
      <c r="W21" s="50">
        <v>519.78</v>
      </c>
    </row>
    <row r="22" spans="1:23" ht="15">
      <c r="A22" s="37">
        <v>18</v>
      </c>
      <c r="B22" s="120">
        <v>28</v>
      </c>
      <c r="C22" s="44" t="s">
        <v>61</v>
      </c>
      <c r="D22" s="104" t="s">
        <v>60</v>
      </c>
      <c r="E22" s="121" t="s">
        <v>48</v>
      </c>
      <c r="F22" s="45">
        <v>86.93</v>
      </c>
      <c r="G22" s="43">
        <v>-0.45</v>
      </c>
      <c r="H22" s="46">
        <v>19.81</v>
      </c>
      <c r="I22" s="136">
        <v>76.46</v>
      </c>
      <c r="J22" s="43">
        <v>-0.05</v>
      </c>
      <c r="K22" s="46">
        <v>26.17</v>
      </c>
      <c r="L22" s="107">
        <v>10.5</v>
      </c>
      <c r="M22" s="42">
        <v>247</v>
      </c>
      <c r="N22" s="47">
        <v>0.93</v>
      </c>
      <c r="O22" s="43">
        <v>0.636</v>
      </c>
      <c r="P22" s="48">
        <v>-39.4</v>
      </c>
      <c r="Q22" s="49">
        <v>1098.3</v>
      </c>
      <c r="R22" s="50">
        <v>649.74</v>
      </c>
      <c r="S22" s="47">
        <v>0.942</v>
      </c>
      <c r="T22" s="43">
        <v>0.583</v>
      </c>
      <c r="U22" s="48">
        <v>-34.28</v>
      </c>
      <c r="V22" s="49">
        <v>934.3</v>
      </c>
      <c r="W22" s="50">
        <v>512.74</v>
      </c>
    </row>
    <row r="23" spans="1:23" ht="15">
      <c r="A23" s="37">
        <v>19</v>
      </c>
      <c r="B23" s="120">
        <v>29</v>
      </c>
      <c r="C23" s="44" t="s">
        <v>62</v>
      </c>
      <c r="D23" s="104" t="s">
        <v>63</v>
      </c>
      <c r="E23" s="121" t="s">
        <v>29</v>
      </c>
      <c r="F23" s="45">
        <v>87.9</v>
      </c>
      <c r="G23" s="43">
        <v>0.21</v>
      </c>
      <c r="H23" s="46">
        <v>14.59</v>
      </c>
      <c r="I23" s="136">
        <v>78.88</v>
      </c>
      <c r="J23" s="43">
        <v>0.81</v>
      </c>
      <c r="K23" s="46">
        <v>20.81</v>
      </c>
      <c r="L23" s="107">
        <v>9</v>
      </c>
      <c r="M23" s="42">
        <v>271</v>
      </c>
      <c r="N23" s="47">
        <v>0.942</v>
      </c>
      <c r="O23" s="43">
        <v>0.622</v>
      </c>
      <c r="P23" s="48">
        <v>-44.7</v>
      </c>
      <c r="Q23" s="49">
        <v>1226.6</v>
      </c>
      <c r="R23" s="50">
        <v>718.26</v>
      </c>
      <c r="S23" s="47">
        <v>0.926</v>
      </c>
      <c r="T23" s="43">
        <v>0.569</v>
      </c>
      <c r="U23" s="48">
        <v>-45.35</v>
      </c>
      <c r="V23" s="49">
        <v>1005.1</v>
      </c>
      <c r="W23" s="50">
        <v>529.39</v>
      </c>
    </row>
    <row r="24" spans="1:23" ht="15">
      <c r="A24" s="37">
        <v>20</v>
      </c>
      <c r="B24" s="120">
        <v>30</v>
      </c>
      <c r="C24" s="39" t="s">
        <v>64</v>
      </c>
      <c r="D24" s="104" t="s">
        <v>65</v>
      </c>
      <c r="E24" s="121" t="s">
        <v>29</v>
      </c>
      <c r="F24" s="45"/>
      <c r="G24" s="43"/>
      <c r="H24" s="46"/>
      <c r="I24" s="136"/>
      <c r="J24" s="43"/>
      <c r="K24" s="46"/>
      <c r="L24" s="107"/>
      <c r="M24" s="42"/>
      <c r="N24" s="47"/>
      <c r="O24" s="43"/>
      <c r="P24" s="48"/>
      <c r="Q24" s="49"/>
      <c r="R24" s="50"/>
      <c r="S24" s="47"/>
      <c r="T24" s="43"/>
      <c r="U24" s="48"/>
      <c r="V24" s="49"/>
      <c r="W24" s="50"/>
    </row>
    <row r="25" spans="1:23" ht="15">
      <c r="A25" s="37">
        <v>21</v>
      </c>
      <c r="B25" s="120">
        <v>31</v>
      </c>
      <c r="C25" s="39" t="s">
        <v>66</v>
      </c>
      <c r="D25" s="104" t="s">
        <v>67</v>
      </c>
      <c r="E25" s="121" t="s">
        <v>48</v>
      </c>
      <c r="F25" s="45">
        <v>87.46</v>
      </c>
      <c r="G25" s="43">
        <v>0.34</v>
      </c>
      <c r="H25" s="46">
        <v>15.1</v>
      </c>
      <c r="I25" s="136">
        <v>78.22</v>
      </c>
      <c r="J25" s="43">
        <v>1.12</v>
      </c>
      <c r="K25" s="46">
        <v>21.93</v>
      </c>
      <c r="L25" s="107">
        <v>9.2</v>
      </c>
      <c r="M25" s="42">
        <v>272</v>
      </c>
      <c r="N25" s="47">
        <v>0.936</v>
      </c>
      <c r="O25" s="43">
        <v>0.6</v>
      </c>
      <c r="P25" s="48">
        <v>-28.04</v>
      </c>
      <c r="Q25" s="49">
        <v>1076.7</v>
      </c>
      <c r="R25" s="50">
        <v>603.7</v>
      </c>
      <c r="S25" s="47">
        <v>0.926</v>
      </c>
      <c r="T25" s="43">
        <v>0.569</v>
      </c>
      <c r="U25" s="48">
        <v>-35.46</v>
      </c>
      <c r="V25" s="49">
        <v>904.5</v>
      </c>
      <c r="W25" s="50">
        <v>476.46</v>
      </c>
    </row>
    <row r="26" spans="1:23" ht="15">
      <c r="A26" s="37">
        <v>22</v>
      </c>
      <c r="B26" s="120">
        <v>32</v>
      </c>
      <c r="C26" s="39" t="s">
        <v>68</v>
      </c>
      <c r="D26" s="104" t="s">
        <v>67</v>
      </c>
      <c r="E26" s="121" t="s">
        <v>29</v>
      </c>
      <c r="F26" s="45"/>
      <c r="G26" s="43"/>
      <c r="H26" s="46"/>
      <c r="I26" s="136"/>
      <c r="J26" s="43"/>
      <c r="K26" s="46"/>
      <c r="L26" s="107"/>
      <c r="M26" s="42"/>
      <c r="N26" s="47"/>
      <c r="O26" s="43"/>
      <c r="P26" s="48"/>
      <c r="Q26" s="49"/>
      <c r="R26" s="50"/>
      <c r="S26" s="47"/>
      <c r="T26" s="43"/>
      <c r="U26" s="48"/>
      <c r="V26" s="49"/>
      <c r="W26" s="50"/>
    </row>
    <row r="27" spans="1:23" ht="15">
      <c r="A27" s="37">
        <v>23</v>
      </c>
      <c r="B27" s="120">
        <v>33</v>
      </c>
      <c r="C27" s="44" t="s">
        <v>69</v>
      </c>
      <c r="D27" s="104" t="s">
        <v>70</v>
      </c>
      <c r="E27" s="121" t="s">
        <v>29</v>
      </c>
      <c r="F27" s="45"/>
      <c r="G27" s="43"/>
      <c r="H27" s="46"/>
      <c r="I27" s="136"/>
      <c r="J27" s="43"/>
      <c r="K27" s="46"/>
      <c r="L27" s="107"/>
      <c r="M27" s="42"/>
      <c r="N27" s="47"/>
      <c r="O27" s="43"/>
      <c r="P27" s="48"/>
      <c r="Q27" s="49"/>
      <c r="R27" s="50"/>
      <c r="S27" s="47"/>
      <c r="T27" s="43"/>
      <c r="U27" s="48"/>
      <c r="V27" s="49"/>
      <c r="W27" s="50"/>
    </row>
    <row r="28" spans="1:23" ht="15">
      <c r="A28" s="37">
        <v>24</v>
      </c>
      <c r="B28" s="120">
        <v>34</v>
      </c>
      <c r="C28" s="39" t="s">
        <v>71</v>
      </c>
      <c r="D28" s="104" t="s">
        <v>72</v>
      </c>
      <c r="E28" s="121" t="s">
        <v>29</v>
      </c>
      <c r="F28" s="45"/>
      <c r="G28" s="43"/>
      <c r="H28" s="46"/>
      <c r="I28" s="136"/>
      <c r="J28" s="43"/>
      <c r="K28" s="46"/>
      <c r="L28" s="107"/>
      <c r="M28" s="42"/>
      <c r="N28" s="47"/>
      <c r="O28" s="43"/>
      <c r="P28" s="48"/>
      <c r="Q28" s="49"/>
      <c r="R28" s="50"/>
      <c r="S28" s="47"/>
      <c r="T28" s="43"/>
      <c r="U28" s="48"/>
      <c r="V28" s="49"/>
      <c r="W28" s="50"/>
    </row>
    <row r="29" spans="1:23" ht="15">
      <c r="A29" s="37">
        <v>25</v>
      </c>
      <c r="B29" s="120">
        <v>36</v>
      </c>
      <c r="C29" s="39" t="s">
        <v>73</v>
      </c>
      <c r="D29" s="104" t="s">
        <v>74</v>
      </c>
      <c r="E29" s="121" t="s">
        <v>29</v>
      </c>
      <c r="F29" s="45"/>
      <c r="G29" s="43"/>
      <c r="H29" s="46"/>
      <c r="I29" s="136"/>
      <c r="J29" s="43"/>
      <c r="K29" s="46"/>
      <c r="L29" s="107"/>
      <c r="M29" s="42"/>
      <c r="N29" s="47"/>
      <c r="O29" s="43"/>
      <c r="P29" s="48"/>
      <c r="Q29" s="49"/>
      <c r="R29" s="50"/>
      <c r="S29" s="47"/>
      <c r="T29" s="43"/>
      <c r="U29" s="48"/>
      <c r="V29" s="49"/>
      <c r="W29" s="50"/>
    </row>
    <row r="30" spans="1:23" ht="15">
      <c r="A30" s="37">
        <v>26</v>
      </c>
      <c r="B30" s="120">
        <v>37</v>
      </c>
      <c r="C30" s="39" t="s">
        <v>75</v>
      </c>
      <c r="D30" s="104" t="s">
        <v>76</v>
      </c>
      <c r="E30" s="121" t="s">
        <v>29</v>
      </c>
      <c r="F30" s="45"/>
      <c r="G30" s="43"/>
      <c r="H30" s="46"/>
      <c r="I30" s="136"/>
      <c r="J30" s="43"/>
      <c r="K30" s="46"/>
      <c r="L30" s="107"/>
      <c r="M30" s="42"/>
      <c r="N30" s="47"/>
      <c r="O30" s="43"/>
      <c r="P30" s="48"/>
      <c r="Q30" s="49"/>
      <c r="R30" s="50"/>
      <c r="S30" s="47"/>
      <c r="T30" s="43"/>
      <c r="U30" s="48"/>
      <c r="V30" s="49"/>
      <c r="W30" s="50"/>
    </row>
    <row r="31" spans="1:23" ht="15">
      <c r="A31" s="37">
        <v>27</v>
      </c>
      <c r="B31" s="123">
        <v>38</v>
      </c>
      <c r="C31" s="44" t="s">
        <v>77</v>
      </c>
      <c r="D31" s="104" t="s">
        <v>78</v>
      </c>
      <c r="E31" s="121" t="s">
        <v>29</v>
      </c>
      <c r="F31" s="45">
        <v>87.83</v>
      </c>
      <c r="G31" s="43">
        <v>0.02</v>
      </c>
      <c r="H31" s="46">
        <v>16.28</v>
      </c>
      <c r="I31" s="136">
        <v>79.05</v>
      </c>
      <c r="J31" s="43">
        <v>0.65</v>
      </c>
      <c r="K31" s="46">
        <v>24.12</v>
      </c>
      <c r="L31" s="107">
        <v>8.8</v>
      </c>
      <c r="M31" s="42">
        <v>288</v>
      </c>
      <c r="N31" s="47">
        <v>0.928</v>
      </c>
      <c r="O31" s="43">
        <v>0.626</v>
      </c>
      <c r="P31" s="48">
        <v>-32.28</v>
      </c>
      <c r="Q31" s="49">
        <v>1236.1</v>
      </c>
      <c r="R31" s="50">
        <v>718.1</v>
      </c>
      <c r="S31" s="47">
        <v>0.922</v>
      </c>
      <c r="T31" s="43">
        <v>0.556</v>
      </c>
      <c r="U31" s="48">
        <v>-30.33</v>
      </c>
      <c r="V31" s="49">
        <v>978.9</v>
      </c>
      <c r="W31" s="50">
        <v>501.51</v>
      </c>
    </row>
    <row r="32" spans="1:23" ht="15">
      <c r="A32" s="37">
        <v>28</v>
      </c>
      <c r="B32" s="120">
        <v>46</v>
      </c>
      <c r="C32" s="39" t="s">
        <v>79</v>
      </c>
      <c r="D32" s="104" t="s">
        <v>80</v>
      </c>
      <c r="E32" s="121" t="s">
        <v>29</v>
      </c>
      <c r="F32" s="45">
        <v>87.93</v>
      </c>
      <c r="G32" s="43">
        <v>-0.45</v>
      </c>
      <c r="H32" s="46">
        <v>18.01</v>
      </c>
      <c r="I32" s="136">
        <v>80.58</v>
      </c>
      <c r="J32" s="43">
        <v>0.04</v>
      </c>
      <c r="K32" s="46">
        <v>25.66</v>
      </c>
      <c r="L32" s="107">
        <v>7.3</v>
      </c>
      <c r="M32" s="42">
        <v>300</v>
      </c>
      <c r="N32" s="47">
        <v>0.919</v>
      </c>
      <c r="O32" s="43">
        <v>0.619</v>
      </c>
      <c r="P32" s="48">
        <v>-33.89</v>
      </c>
      <c r="Q32" s="49">
        <v>1210.6</v>
      </c>
      <c r="R32" s="50">
        <v>688.55</v>
      </c>
      <c r="S32" s="47">
        <v>0.914</v>
      </c>
      <c r="T32" s="43">
        <v>0.557</v>
      </c>
      <c r="U32" s="48">
        <v>-33.5</v>
      </c>
      <c r="V32" s="49">
        <v>991.2</v>
      </c>
      <c r="W32" s="50">
        <v>504.96</v>
      </c>
    </row>
    <row r="33" spans="1:23" ht="15">
      <c r="A33" s="37">
        <v>29</v>
      </c>
      <c r="B33" s="120">
        <v>48</v>
      </c>
      <c r="C33" s="39" t="s">
        <v>81</v>
      </c>
      <c r="D33" s="137" t="s">
        <v>82</v>
      </c>
      <c r="E33" s="121" t="s">
        <v>29</v>
      </c>
      <c r="F33" s="45">
        <v>87.8</v>
      </c>
      <c r="G33" s="43">
        <v>-0.74</v>
      </c>
      <c r="H33" s="46">
        <v>19.01</v>
      </c>
      <c r="I33" s="136">
        <v>79.35</v>
      </c>
      <c r="J33" s="43">
        <v>-0.56</v>
      </c>
      <c r="K33" s="46">
        <v>27.44</v>
      </c>
      <c r="L33" s="107">
        <v>8.5</v>
      </c>
      <c r="M33" s="42">
        <v>289</v>
      </c>
      <c r="N33" s="47">
        <v>0.951</v>
      </c>
      <c r="O33" s="43">
        <v>0.611</v>
      </c>
      <c r="P33" s="48">
        <v>-29.87</v>
      </c>
      <c r="Q33" s="49">
        <v>1140.5</v>
      </c>
      <c r="R33" s="50">
        <v>662.65</v>
      </c>
      <c r="S33" s="47">
        <v>0.891</v>
      </c>
      <c r="T33" s="43">
        <v>0.554</v>
      </c>
      <c r="U33" s="48">
        <v>-34.68</v>
      </c>
      <c r="V33" s="49">
        <v>928.6</v>
      </c>
      <c r="W33" s="50">
        <v>458.5</v>
      </c>
    </row>
    <row r="34" spans="1:23" ht="15.75" thickBot="1">
      <c r="A34" s="53">
        <v>30</v>
      </c>
      <c r="B34" s="124">
        <v>49</v>
      </c>
      <c r="C34" s="55" t="s">
        <v>83</v>
      </c>
      <c r="D34" s="138" t="s">
        <v>84</v>
      </c>
      <c r="E34" s="125" t="s">
        <v>29</v>
      </c>
      <c r="F34" s="57">
        <v>87.58</v>
      </c>
      <c r="G34" s="60">
        <v>-0.29</v>
      </c>
      <c r="H34" s="59">
        <v>17.67</v>
      </c>
      <c r="I34" s="139">
        <v>77.83</v>
      </c>
      <c r="J34" s="60">
        <v>-0.15</v>
      </c>
      <c r="K34" s="59">
        <v>25.08</v>
      </c>
      <c r="L34" s="117">
        <v>9.8</v>
      </c>
      <c r="M34" s="61">
        <v>271</v>
      </c>
      <c r="N34" s="62">
        <v>0.951</v>
      </c>
      <c r="O34" s="60">
        <v>0.621</v>
      </c>
      <c r="P34" s="63">
        <v>-36.1</v>
      </c>
      <c r="Q34" s="64">
        <v>1219.7</v>
      </c>
      <c r="R34" s="65">
        <v>720.7</v>
      </c>
      <c r="S34" s="62">
        <v>0.923</v>
      </c>
      <c r="T34" s="60">
        <v>0.549</v>
      </c>
      <c r="U34" s="63">
        <v>-26.86</v>
      </c>
      <c r="V34" s="64">
        <v>984.3</v>
      </c>
      <c r="W34" s="65">
        <v>498.72</v>
      </c>
    </row>
    <row r="35" spans="4:23" ht="15">
      <c r="D35" s="66" t="s">
        <v>85</v>
      </c>
      <c r="F35" s="140">
        <v>86.93</v>
      </c>
      <c r="G35" s="141">
        <v>-0.74</v>
      </c>
      <c r="H35" s="140">
        <v>14.59</v>
      </c>
      <c r="I35" s="140">
        <v>76.46</v>
      </c>
      <c r="J35" s="141">
        <v>-0.56</v>
      </c>
      <c r="K35" s="140">
        <v>20.81</v>
      </c>
      <c r="L35" s="140">
        <v>7</v>
      </c>
      <c r="M35" s="142">
        <v>247</v>
      </c>
      <c r="N35" s="141">
        <v>0.91</v>
      </c>
      <c r="O35" s="141">
        <v>0.599</v>
      </c>
      <c r="P35" s="140">
        <v>-44.7</v>
      </c>
      <c r="Q35" s="142">
        <v>1076.7</v>
      </c>
      <c r="R35" s="142">
        <v>603.7</v>
      </c>
      <c r="S35" s="141">
        <v>0.891</v>
      </c>
      <c r="T35" s="141">
        <v>0.529</v>
      </c>
      <c r="U35" s="140">
        <v>-45.35</v>
      </c>
      <c r="V35" s="142">
        <v>904.5</v>
      </c>
      <c r="W35" s="142">
        <v>458.5</v>
      </c>
    </row>
    <row r="36" spans="4:23" ht="15">
      <c r="D36" s="66" t="s">
        <v>86</v>
      </c>
      <c r="F36" s="140">
        <v>88.28</v>
      </c>
      <c r="G36" s="141">
        <v>0.34</v>
      </c>
      <c r="H36" s="140">
        <v>19.81</v>
      </c>
      <c r="I36" s="140">
        <v>81.28</v>
      </c>
      <c r="J36" s="141">
        <v>1.12</v>
      </c>
      <c r="K36" s="140">
        <v>28.44</v>
      </c>
      <c r="L36" s="140">
        <v>10.5</v>
      </c>
      <c r="M36" s="142">
        <v>309</v>
      </c>
      <c r="N36" s="141">
        <v>0.965</v>
      </c>
      <c r="O36" s="141">
        <v>0.636</v>
      </c>
      <c r="P36" s="140">
        <v>-27.78</v>
      </c>
      <c r="Q36" s="142">
        <v>1284.7</v>
      </c>
      <c r="R36" s="142">
        <v>741.67</v>
      </c>
      <c r="S36" s="141">
        <v>0.948</v>
      </c>
      <c r="T36" s="141">
        <v>0.583</v>
      </c>
      <c r="U36" s="140">
        <v>-26.86</v>
      </c>
      <c r="V36" s="142">
        <v>1065</v>
      </c>
      <c r="W36" s="142">
        <v>529.39</v>
      </c>
    </row>
    <row r="37" spans="4:23" ht="15">
      <c r="D37" s="66" t="s">
        <v>87</v>
      </c>
      <c r="F37" s="140">
        <v>87.61749999999998</v>
      </c>
      <c r="G37" s="141">
        <v>-0.249375</v>
      </c>
      <c r="H37" s="140">
        <v>17.595</v>
      </c>
      <c r="I37" s="140">
        <v>79.21812499999999</v>
      </c>
      <c r="J37" s="141">
        <v>0.295625</v>
      </c>
      <c r="K37" s="140">
        <v>25.086250000000003</v>
      </c>
      <c r="L37" s="140">
        <v>8.39375</v>
      </c>
      <c r="M37" s="142">
        <v>286.375</v>
      </c>
      <c r="N37" s="141">
        <v>0.9371875000000002</v>
      </c>
      <c r="O37" s="141">
        <v>0.6158750000000001</v>
      </c>
      <c r="P37" s="140">
        <v>-35.908125</v>
      </c>
      <c r="Q37" s="142">
        <v>1192.7375000000002</v>
      </c>
      <c r="R37" s="142">
        <v>688.3125</v>
      </c>
      <c r="S37" s="141">
        <v>0.9206875000000001</v>
      </c>
      <c r="T37" s="141">
        <v>0.5550625</v>
      </c>
      <c r="U37" s="140">
        <v>-34.082499999999996</v>
      </c>
      <c r="V37" s="142">
        <v>976.1875</v>
      </c>
      <c r="W37" s="142">
        <v>498.765625</v>
      </c>
    </row>
  </sheetData>
  <sheetProtection/>
  <mergeCells count="3">
    <mergeCell ref="A1:I1"/>
    <mergeCell ref="F3:L3"/>
    <mergeCell ref="N3: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2009-01-21T23:58:07Z</dcterms:modified>
  <cp:category/>
  <cp:version/>
  <cp:contentType/>
  <cp:contentStatus/>
</cp:coreProperties>
</file>